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ingq\Documents\200_academic\220_Academic_My dissertation\220_papaer_preperation\covid\replication package\"/>
    </mc:Choice>
  </mc:AlternateContent>
  <xr:revisionPtr revIDLastSave="0" documentId="13_ncr:1_{3357B94C-6143-46F8-A97D-9BE517B15932}" xr6:coauthVersionLast="45" xr6:coauthVersionMax="45" xr10:uidLastSave="{00000000-0000-0000-0000-000000000000}"/>
  <bookViews>
    <workbookView xWindow="-98" yWindow="-98" windowWidth="19396" windowHeight="10546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Q13" i="1" l="1"/>
  <c r="M13" i="1"/>
  <c r="N14" i="1"/>
  <c r="O14" i="1"/>
  <c r="N15" i="1"/>
  <c r="O15" i="1"/>
  <c r="N16" i="1"/>
  <c r="O16" i="1"/>
  <c r="N17" i="1"/>
  <c r="O17" i="1"/>
  <c r="N18" i="1"/>
  <c r="O18" i="1"/>
  <c r="N19" i="1"/>
  <c r="O19" i="1"/>
  <c r="N20" i="1"/>
  <c r="O20" i="1"/>
  <c r="N21" i="1"/>
  <c r="O21" i="1"/>
  <c r="N22" i="1"/>
  <c r="O22" i="1"/>
  <c r="N23" i="1"/>
  <c r="O23" i="1"/>
  <c r="N24" i="1"/>
  <c r="O24" i="1"/>
  <c r="N25" i="1"/>
  <c r="O25" i="1"/>
  <c r="N26" i="1"/>
  <c r="O26" i="1"/>
  <c r="N27" i="1"/>
  <c r="O27" i="1"/>
  <c r="N28" i="1"/>
  <c r="O28" i="1"/>
  <c r="N29" i="1"/>
  <c r="O29" i="1"/>
  <c r="N30" i="1"/>
  <c r="O30" i="1"/>
  <c r="N31" i="1"/>
  <c r="O31" i="1"/>
  <c r="N32" i="1"/>
  <c r="O32" i="1"/>
  <c r="N33" i="1"/>
  <c r="O33" i="1"/>
  <c r="N34" i="1"/>
  <c r="O34" i="1"/>
  <c r="N35" i="1"/>
  <c r="O35" i="1"/>
  <c r="N36" i="1"/>
  <c r="O36" i="1"/>
  <c r="N37" i="1"/>
  <c r="O37" i="1"/>
  <c r="N38" i="1"/>
  <c r="O38" i="1"/>
  <c r="N39" i="1"/>
  <c r="O39" i="1"/>
  <c r="N40" i="1"/>
  <c r="O40" i="1"/>
  <c r="N41" i="1"/>
  <c r="O41" i="1"/>
  <c r="N42" i="1"/>
  <c r="O42" i="1"/>
  <c r="N43" i="1"/>
  <c r="O43" i="1"/>
  <c r="N44" i="1"/>
  <c r="O44" i="1"/>
  <c r="N45" i="1"/>
  <c r="O45" i="1"/>
  <c r="N46" i="1"/>
  <c r="O46" i="1"/>
  <c r="N47" i="1"/>
  <c r="O47" i="1"/>
  <c r="N48" i="1"/>
  <c r="O48" i="1"/>
  <c r="N49" i="1"/>
  <c r="O49" i="1"/>
  <c r="N50" i="1"/>
  <c r="O50" i="1"/>
  <c r="N51" i="1"/>
  <c r="O51" i="1"/>
  <c r="N52" i="1"/>
  <c r="O52" i="1"/>
  <c r="N53" i="1"/>
  <c r="O53" i="1"/>
  <c r="N54" i="1"/>
  <c r="O54" i="1"/>
  <c r="N55" i="1"/>
  <c r="O55" i="1"/>
  <c r="N56" i="1"/>
  <c r="O56" i="1"/>
  <c r="N57" i="1"/>
  <c r="O57" i="1"/>
  <c r="N58" i="1"/>
  <c r="O58" i="1"/>
  <c r="N59" i="1"/>
  <c r="O59" i="1"/>
  <c r="N60" i="1"/>
  <c r="O60" i="1"/>
  <c r="N61" i="1"/>
  <c r="O61" i="1"/>
  <c r="N62" i="1"/>
  <c r="O62" i="1"/>
  <c r="N63" i="1"/>
  <c r="O63" i="1"/>
  <c r="N64" i="1"/>
  <c r="O64" i="1"/>
  <c r="N65" i="1"/>
  <c r="O65" i="1"/>
  <c r="N66" i="1"/>
  <c r="O66" i="1"/>
  <c r="N67" i="1"/>
  <c r="O67" i="1"/>
  <c r="N68" i="1"/>
  <c r="O68" i="1"/>
  <c r="N69" i="1"/>
  <c r="O69" i="1"/>
  <c r="N70" i="1"/>
  <c r="O70" i="1"/>
  <c r="N71" i="1"/>
  <c r="O71" i="1"/>
  <c r="N72" i="1"/>
  <c r="O72" i="1"/>
  <c r="N73" i="1"/>
  <c r="O73" i="1"/>
  <c r="N74" i="1"/>
  <c r="O74" i="1"/>
  <c r="N75" i="1"/>
  <c r="O75" i="1"/>
  <c r="N76" i="1"/>
  <c r="O76" i="1"/>
  <c r="N77" i="1"/>
  <c r="O77" i="1"/>
  <c r="N78" i="1"/>
  <c r="O78" i="1"/>
  <c r="N79" i="1"/>
  <c r="O79" i="1"/>
  <c r="N80" i="1"/>
  <c r="O80" i="1"/>
  <c r="N81" i="1"/>
  <c r="O81" i="1"/>
  <c r="N82" i="1"/>
  <c r="O82" i="1"/>
  <c r="N83" i="1"/>
  <c r="O83" i="1"/>
  <c r="N84" i="1"/>
  <c r="O84" i="1"/>
  <c r="N85" i="1"/>
  <c r="O85" i="1"/>
  <c r="N86" i="1"/>
  <c r="O86" i="1"/>
  <c r="N87" i="1"/>
  <c r="O87" i="1"/>
  <c r="N88" i="1"/>
  <c r="O88" i="1"/>
  <c r="N89" i="1"/>
  <c r="O89" i="1"/>
  <c r="N90" i="1"/>
  <c r="O90" i="1"/>
  <c r="N91" i="1"/>
  <c r="O91" i="1"/>
  <c r="O13" i="1"/>
  <c r="N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L13" i="1"/>
  <c r="H4" i="1" l="1"/>
  <c r="I4" i="1"/>
  <c r="J4" i="1"/>
  <c r="H5" i="1"/>
  <c r="I5" i="1"/>
  <c r="J5" i="1"/>
  <c r="H6" i="1"/>
  <c r="I6" i="1"/>
  <c r="J6" i="1"/>
  <c r="H7" i="1"/>
  <c r="I7" i="1"/>
  <c r="J7" i="1"/>
  <c r="H8" i="1"/>
  <c r="I8" i="1"/>
  <c r="J8" i="1"/>
  <c r="H9" i="1"/>
  <c r="I9" i="1"/>
  <c r="J9" i="1"/>
  <c r="H10" i="1"/>
  <c r="I10" i="1"/>
  <c r="J10" i="1"/>
  <c r="H11" i="1"/>
  <c r="I11" i="1"/>
  <c r="J11" i="1"/>
  <c r="H12" i="1"/>
  <c r="I12" i="1"/>
  <c r="J12" i="1"/>
  <c r="H13" i="1"/>
  <c r="I13" i="1"/>
  <c r="J13" i="1"/>
  <c r="H14" i="1"/>
  <c r="I14" i="1"/>
  <c r="J14" i="1"/>
  <c r="H15" i="1"/>
  <c r="I15" i="1"/>
  <c r="J15" i="1"/>
  <c r="H16" i="1"/>
  <c r="I16" i="1"/>
  <c r="J16" i="1"/>
  <c r="H17" i="1"/>
  <c r="I17" i="1"/>
  <c r="J17" i="1"/>
  <c r="H18" i="1"/>
  <c r="I18" i="1"/>
  <c r="J18" i="1"/>
  <c r="H19" i="1"/>
  <c r="I19" i="1"/>
  <c r="J19" i="1"/>
  <c r="H20" i="1"/>
  <c r="I20" i="1"/>
  <c r="J20" i="1"/>
  <c r="H21" i="1"/>
  <c r="I21" i="1"/>
  <c r="J21" i="1"/>
  <c r="H22" i="1"/>
  <c r="I22" i="1"/>
  <c r="J22" i="1"/>
  <c r="H23" i="1"/>
  <c r="I23" i="1"/>
  <c r="J23" i="1"/>
  <c r="H24" i="1"/>
  <c r="I24" i="1"/>
  <c r="J24" i="1"/>
  <c r="H25" i="1"/>
  <c r="I25" i="1"/>
  <c r="J25" i="1"/>
  <c r="H26" i="1"/>
  <c r="I26" i="1"/>
  <c r="J26" i="1"/>
  <c r="H27" i="1"/>
  <c r="I27" i="1"/>
  <c r="J27" i="1"/>
  <c r="H28" i="1"/>
  <c r="I28" i="1"/>
  <c r="J28" i="1"/>
  <c r="H29" i="1"/>
  <c r="I29" i="1"/>
  <c r="J29" i="1"/>
  <c r="H30" i="1"/>
  <c r="I30" i="1"/>
  <c r="J30" i="1"/>
  <c r="H31" i="1"/>
  <c r="I31" i="1"/>
  <c r="J31" i="1"/>
  <c r="H32" i="1"/>
  <c r="I32" i="1"/>
  <c r="J32" i="1"/>
  <c r="H33" i="1"/>
  <c r="I33" i="1"/>
  <c r="J33" i="1"/>
  <c r="H34" i="1"/>
  <c r="I34" i="1"/>
  <c r="J34" i="1"/>
  <c r="H35" i="1"/>
  <c r="I35" i="1"/>
  <c r="J35" i="1"/>
  <c r="H36" i="1"/>
  <c r="I36" i="1"/>
  <c r="J36" i="1"/>
  <c r="H37" i="1"/>
  <c r="I37" i="1"/>
  <c r="J37" i="1"/>
  <c r="H38" i="1"/>
  <c r="I38" i="1"/>
  <c r="J38" i="1"/>
  <c r="H39" i="1"/>
  <c r="I39" i="1"/>
  <c r="J39" i="1"/>
  <c r="H40" i="1"/>
  <c r="I40" i="1"/>
  <c r="J40" i="1"/>
  <c r="H41" i="1"/>
  <c r="I41" i="1"/>
  <c r="J41" i="1"/>
  <c r="H42" i="1"/>
  <c r="I42" i="1"/>
  <c r="J42" i="1"/>
  <c r="H43" i="1"/>
  <c r="I43" i="1"/>
  <c r="J43" i="1"/>
  <c r="H44" i="1"/>
  <c r="I44" i="1"/>
  <c r="J44" i="1"/>
  <c r="H45" i="1"/>
  <c r="I45" i="1"/>
  <c r="J45" i="1"/>
  <c r="H46" i="1"/>
  <c r="I46" i="1"/>
  <c r="J46" i="1"/>
  <c r="H47" i="1"/>
  <c r="I47" i="1"/>
  <c r="J47" i="1"/>
  <c r="H48" i="1"/>
  <c r="I48" i="1"/>
  <c r="J48" i="1"/>
  <c r="H49" i="1"/>
  <c r="I49" i="1"/>
  <c r="J49" i="1"/>
  <c r="H50" i="1"/>
  <c r="I50" i="1"/>
  <c r="J50" i="1"/>
  <c r="H51" i="1"/>
  <c r="I51" i="1"/>
  <c r="J51" i="1"/>
  <c r="H52" i="1"/>
  <c r="I52" i="1"/>
  <c r="J52" i="1"/>
  <c r="H53" i="1"/>
  <c r="I53" i="1"/>
  <c r="J53" i="1"/>
  <c r="H54" i="1"/>
  <c r="I54" i="1"/>
  <c r="J54" i="1"/>
  <c r="H55" i="1"/>
  <c r="I55" i="1"/>
  <c r="J55" i="1"/>
  <c r="H56" i="1"/>
  <c r="I56" i="1"/>
  <c r="J56" i="1"/>
  <c r="H57" i="1"/>
  <c r="I57" i="1"/>
  <c r="J57" i="1"/>
  <c r="H58" i="1"/>
  <c r="I58" i="1"/>
  <c r="J58" i="1"/>
  <c r="H59" i="1"/>
  <c r="I59" i="1"/>
  <c r="J59" i="1"/>
  <c r="H60" i="1"/>
  <c r="I60" i="1"/>
  <c r="J60" i="1"/>
  <c r="H61" i="1"/>
  <c r="I61" i="1"/>
  <c r="J61" i="1"/>
  <c r="H62" i="1"/>
  <c r="I62" i="1"/>
  <c r="J62" i="1"/>
  <c r="H63" i="1"/>
  <c r="I63" i="1"/>
  <c r="J63" i="1"/>
  <c r="H64" i="1"/>
  <c r="I64" i="1"/>
  <c r="J64" i="1"/>
  <c r="H65" i="1"/>
  <c r="I65" i="1"/>
  <c r="J65" i="1"/>
  <c r="H66" i="1"/>
  <c r="I66" i="1"/>
  <c r="J66" i="1"/>
  <c r="H67" i="1"/>
  <c r="I67" i="1"/>
  <c r="J67" i="1"/>
  <c r="H68" i="1"/>
  <c r="I68" i="1"/>
  <c r="J68" i="1"/>
  <c r="H69" i="1"/>
  <c r="I69" i="1"/>
  <c r="J69" i="1"/>
  <c r="H70" i="1"/>
  <c r="I70" i="1"/>
  <c r="J70" i="1"/>
  <c r="H71" i="1"/>
  <c r="I71" i="1"/>
  <c r="J71" i="1"/>
  <c r="H72" i="1"/>
  <c r="I72" i="1"/>
  <c r="J72" i="1"/>
  <c r="H73" i="1"/>
  <c r="I73" i="1"/>
  <c r="J73" i="1"/>
  <c r="H74" i="1"/>
  <c r="I74" i="1"/>
  <c r="J74" i="1"/>
  <c r="H75" i="1"/>
  <c r="I75" i="1"/>
  <c r="J75" i="1"/>
  <c r="H76" i="1"/>
  <c r="I76" i="1"/>
  <c r="J76" i="1"/>
  <c r="H77" i="1"/>
  <c r="I77" i="1"/>
  <c r="J77" i="1"/>
  <c r="H78" i="1"/>
  <c r="I78" i="1"/>
  <c r="J78" i="1"/>
  <c r="H79" i="1"/>
  <c r="I79" i="1"/>
  <c r="J79" i="1"/>
  <c r="H80" i="1"/>
  <c r="I80" i="1"/>
  <c r="J80" i="1"/>
  <c r="H81" i="1"/>
  <c r="I81" i="1"/>
  <c r="J81" i="1"/>
  <c r="H82" i="1"/>
  <c r="I82" i="1"/>
  <c r="J82" i="1"/>
  <c r="H83" i="1"/>
  <c r="I83" i="1"/>
  <c r="J83" i="1"/>
  <c r="H84" i="1"/>
  <c r="I84" i="1"/>
  <c r="J84" i="1"/>
  <c r="H85" i="1"/>
  <c r="I85" i="1"/>
  <c r="J85" i="1"/>
  <c r="H86" i="1"/>
  <c r="I86" i="1"/>
  <c r="J86" i="1"/>
  <c r="H87" i="1"/>
  <c r="I87" i="1"/>
  <c r="J87" i="1"/>
  <c r="H88" i="1"/>
  <c r="I88" i="1"/>
  <c r="J88" i="1"/>
  <c r="H89" i="1"/>
  <c r="I89" i="1"/>
  <c r="J89" i="1"/>
  <c r="H90" i="1"/>
  <c r="I90" i="1"/>
  <c r="J90" i="1"/>
  <c r="H91" i="1"/>
  <c r="I91" i="1"/>
  <c r="J91" i="1"/>
  <c r="I3" i="1"/>
  <c r="M12" i="1" s="1"/>
  <c r="J3" i="1"/>
  <c r="N12" i="1" s="1"/>
  <c r="H3" i="1"/>
  <c r="A73" i="1" l="1"/>
  <c r="A72" i="1"/>
  <c r="A71" i="1"/>
  <c r="A70" i="1"/>
  <c r="A69" i="1"/>
  <c r="A68" i="1"/>
  <c r="A67" i="1"/>
  <c r="A66" i="1"/>
  <c r="A65" i="1"/>
  <c r="A64" i="1"/>
  <c r="A63" i="1"/>
  <c r="A62" i="1"/>
  <c r="A61" i="1"/>
  <c r="A60" i="1"/>
  <c r="A59" i="1"/>
  <c r="A58" i="1"/>
  <c r="A57" i="1"/>
  <c r="A56" i="1"/>
  <c r="A55" i="1"/>
  <c r="A54" i="1"/>
  <c r="A53" i="1"/>
  <c r="A52" i="1"/>
  <c r="A51" i="1"/>
  <c r="A50" i="1"/>
  <c r="A49" i="1"/>
  <c r="A48" i="1"/>
  <c r="A47" i="1"/>
  <c r="A46" i="1"/>
  <c r="A45" i="1"/>
  <c r="A44" i="1"/>
  <c r="A43" i="1"/>
  <c r="A42" i="1"/>
  <c r="A41" i="1"/>
  <c r="A40" i="1"/>
  <c r="A39" i="1"/>
  <c r="A38" i="1"/>
  <c r="A37" i="1"/>
  <c r="A36" i="1"/>
  <c r="A35" i="1"/>
  <c r="A34" i="1"/>
  <c r="A33" i="1"/>
  <c r="A32" i="1"/>
  <c r="A31" i="1"/>
  <c r="A30" i="1"/>
  <c r="A29" i="1"/>
  <c r="A28" i="1"/>
  <c r="A27" i="1"/>
  <c r="A26" i="1"/>
  <c r="A25" i="1"/>
  <c r="A24" i="1"/>
  <c r="A23" i="1"/>
  <c r="A22" i="1"/>
  <c r="A21" i="1"/>
  <c r="A20" i="1"/>
  <c r="A19" i="1"/>
  <c r="A18" i="1"/>
  <c r="A17" i="1"/>
  <c r="A16" i="1"/>
  <c r="A15" i="1"/>
  <c r="A14" i="1"/>
  <c r="A13" i="1"/>
  <c r="P13" i="1" l="1"/>
  <c r="R13" i="1"/>
  <c r="P14" i="1"/>
  <c r="Q14" i="1"/>
  <c r="R14" i="1"/>
  <c r="P15" i="1"/>
  <c r="Q15" i="1"/>
  <c r="R15" i="1"/>
  <c r="P16" i="1"/>
  <c r="Q16" i="1"/>
  <c r="R16" i="1"/>
  <c r="P17" i="1"/>
  <c r="Q17" i="1"/>
  <c r="R17" i="1"/>
  <c r="P18" i="1"/>
  <c r="Q18" i="1"/>
  <c r="R18" i="1"/>
  <c r="P19" i="1"/>
  <c r="Q19" i="1"/>
  <c r="R19" i="1"/>
  <c r="P20" i="1"/>
  <c r="Q20" i="1"/>
  <c r="R20" i="1"/>
  <c r="P21" i="1"/>
  <c r="Q21" i="1"/>
  <c r="R21" i="1"/>
  <c r="P22" i="1"/>
  <c r="Q22" i="1"/>
  <c r="R22" i="1"/>
  <c r="P23" i="1"/>
  <c r="Q23" i="1"/>
  <c r="R23" i="1"/>
  <c r="P24" i="1"/>
  <c r="Q24" i="1"/>
  <c r="R24" i="1"/>
  <c r="P25" i="1"/>
  <c r="Q25" i="1"/>
  <c r="R25" i="1"/>
  <c r="P26" i="1"/>
  <c r="Q26" i="1"/>
  <c r="R26" i="1"/>
  <c r="P27" i="1"/>
  <c r="Q27" i="1"/>
  <c r="R27" i="1"/>
  <c r="Q28" i="1"/>
  <c r="R28" i="1"/>
  <c r="Q29" i="1"/>
  <c r="R29" i="1"/>
  <c r="R30" i="1"/>
  <c r="R31" i="1"/>
  <c r="Q32" i="1"/>
  <c r="R32" i="1"/>
  <c r="Q33" i="1"/>
  <c r="R33" i="1"/>
  <c r="Q34" i="1"/>
  <c r="R34" i="1"/>
  <c r="Q35" i="1"/>
  <c r="R35" i="1"/>
  <c r="Q36" i="1"/>
  <c r="R36" i="1"/>
  <c r="Q37" i="1"/>
  <c r="R37" i="1"/>
  <c r="Q38" i="1"/>
  <c r="R38" i="1"/>
  <c r="P39" i="1"/>
  <c r="Q39" i="1"/>
  <c r="R39" i="1"/>
  <c r="P40" i="1"/>
  <c r="Q40" i="1"/>
  <c r="R40" i="1"/>
  <c r="P41" i="1"/>
  <c r="Q41" i="1"/>
  <c r="R41" i="1"/>
  <c r="P42" i="1"/>
  <c r="Q42" i="1"/>
  <c r="R42" i="1"/>
  <c r="P43" i="1"/>
  <c r="Q43" i="1"/>
  <c r="R43" i="1"/>
  <c r="P44" i="1"/>
  <c r="Q44" i="1"/>
  <c r="R44" i="1"/>
  <c r="P45" i="1"/>
  <c r="Q45" i="1"/>
  <c r="R45" i="1"/>
  <c r="P46" i="1"/>
  <c r="Q46" i="1"/>
  <c r="R46" i="1"/>
  <c r="P47" i="1"/>
  <c r="Q47" i="1"/>
  <c r="R47" i="1"/>
  <c r="P48" i="1"/>
  <c r="Q48" i="1"/>
  <c r="R48" i="1"/>
  <c r="P49" i="1"/>
  <c r="Q49" i="1"/>
  <c r="R49" i="1"/>
  <c r="P50" i="1"/>
  <c r="Q50" i="1"/>
  <c r="R50" i="1"/>
  <c r="P51" i="1"/>
  <c r="Q51" i="1"/>
  <c r="R51" i="1"/>
  <c r="P52" i="1"/>
  <c r="Q52" i="1"/>
  <c r="R52" i="1"/>
  <c r="P53" i="1"/>
  <c r="Q53" i="1"/>
  <c r="R53" i="1"/>
  <c r="P54" i="1"/>
  <c r="Q54" i="1"/>
  <c r="R54" i="1"/>
  <c r="P55" i="1"/>
  <c r="Q55" i="1"/>
  <c r="R55" i="1"/>
  <c r="P56" i="1"/>
  <c r="Q56" i="1"/>
  <c r="R56" i="1"/>
  <c r="P57" i="1"/>
  <c r="Q57" i="1"/>
  <c r="R57" i="1"/>
  <c r="P58" i="1"/>
  <c r="Q58" i="1"/>
  <c r="R58" i="1"/>
  <c r="P59" i="1"/>
  <c r="Q59" i="1"/>
  <c r="R59" i="1"/>
  <c r="P60" i="1"/>
  <c r="Q60" i="1"/>
  <c r="R60" i="1"/>
  <c r="P61" i="1"/>
  <c r="Q61" i="1"/>
  <c r="R61" i="1"/>
  <c r="P62" i="1"/>
  <c r="Q62" i="1"/>
  <c r="R62" i="1"/>
  <c r="P63" i="1"/>
  <c r="Q63" i="1"/>
  <c r="R63" i="1"/>
  <c r="P64" i="1"/>
  <c r="Q64" i="1"/>
  <c r="R64" i="1"/>
  <c r="P65" i="1"/>
  <c r="Q65" i="1"/>
  <c r="R65" i="1"/>
  <c r="P66" i="1"/>
  <c r="Q66" i="1"/>
  <c r="R66" i="1"/>
  <c r="P67" i="1"/>
  <c r="Q67" i="1"/>
  <c r="R67" i="1"/>
  <c r="P68" i="1"/>
  <c r="Q68" i="1"/>
  <c r="R68" i="1"/>
  <c r="P69" i="1"/>
  <c r="Q69" i="1"/>
  <c r="R69" i="1"/>
  <c r="P70" i="1"/>
  <c r="Q70" i="1"/>
  <c r="R70" i="1"/>
  <c r="P71" i="1"/>
  <c r="Q71" i="1"/>
  <c r="R71" i="1"/>
  <c r="P72" i="1"/>
  <c r="Q72" i="1"/>
  <c r="R72" i="1"/>
  <c r="P73" i="1"/>
  <c r="Q73" i="1"/>
  <c r="R73" i="1"/>
  <c r="P74" i="1"/>
  <c r="Q74" i="1"/>
  <c r="R74" i="1"/>
  <c r="P75" i="1"/>
  <c r="Q75" i="1"/>
  <c r="R75" i="1"/>
  <c r="P76" i="1"/>
  <c r="Q76" i="1"/>
  <c r="R76" i="1"/>
  <c r="P77" i="1"/>
  <c r="Q77" i="1"/>
  <c r="R77" i="1"/>
  <c r="P78" i="1"/>
  <c r="Q78" i="1"/>
  <c r="R78" i="1"/>
  <c r="P79" i="1"/>
  <c r="Q79" i="1"/>
  <c r="R79" i="1"/>
  <c r="P80" i="1"/>
  <c r="Q80" i="1"/>
  <c r="R80" i="1"/>
  <c r="P81" i="1"/>
  <c r="Q81" i="1"/>
  <c r="R81" i="1"/>
  <c r="P82" i="1"/>
  <c r="Q82" i="1"/>
  <c r="R82" i="1"/>
  <c r="P83" i="1"/>
  <c r="Q83" i="1"/>
  <c r="R83" i="1"/>
  <c r="P84" i="1"/>
  <c r="Q84" i="1"/>
  <c r="R84" i="1"/>
  <c r="P85" i="1"/>
  <c r="Q85" i="1"/>
  <c r="R85" i="1"/>
  <c r="P86" i="1"/>
  <c r="Q86" i="1"/>
  <c r="R86" i="1"/>
  <c r="P87" i="1"/>
  <c r="Q87" i="1"/>
  <c r="R87" i="1"/>
  <c r="P88" i="1"/>
  <c r="Q88" i="1"/>
  <c r="R88" i="1"/>
  <c r="P89" i="1"/>
  <c r="Q89" i="1"/>
  <c r="R89" i="1"/>
  <c r="P90" i="1"/>
  <c r="Q90" i="1"/>
  <c r="R90" i="1"/>
  <c r="P91" i="1"/>
  <c r="Q91" i="1"/>
  <c r="R91" i="1"/>
  <c r="Q31" i="1" l="1"/>
  <c r="Q30" i="1"/>
</calcChain>
</file>

<file path=xl/sharedStrings.xml><?xml version="1.0" encoding="utf-8"?>
<sst xmlns="http://schemas.openxmlformats.org/spreadsheetml/2006/main" count="31" uniqueCount="22">
  <si>
    <t>year</t>
  </si>
  <si>
    <t>month</t>
  </si>
  <si>
    <t>day</t>
  </si>
  <si>
    <t>date</t>
  </si>
  <si>
    <t>S&amp;P 500</t>
  </si>
  <si>
    <t>Hang Seng</t>
  </si>
  <si>
    <t>SS50</t>
  </si>
  <si>
    <t>Shanghai Stock Exchange 50</t>
  </si>
  <si>
    <t>sum of squared returns over the past 10 trading days</t>
  </si>
  <si>
    <t>realized volatility</t>
  </si>
  <si>
    <t>squared returns</t>
  </si>
  <si>
    <t>12/13/2019</t>
  </si>
  <si>
    <t>12/16/2019</t>
  </si>
  <si>
    <t>12/17/2019</t>
  </si>
  <si>
    <t>12/18/2019</t>
  </si>
  <si>
    <t>12/19/2019</t>
  </si>
  <si>
    <t>12/20/2019</t>
  </si>
  <si>
    <t>12/23/2019</t>
  </si>
  <si>
    <t>12/24/2019</t>
  </si>
  <si>
    <t>12/27/2019</t>
  </si>
  <si>
    <t>12/30/2019</t>
  </si>
  <si>
    <t>nature log return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</si>
</sst>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14" fontId="0" fillId="0" borderId="0" xfId="0" applyNumberForma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6"/>
          <c:order val="0"/>
          <c:spPr>
            <a:ln w="15875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dPt>
            <c:idx val="44"/>
            <c:marker>
              <c:symbol val="none"/>
            </c:marker>
            <c:bubble3D val="0"/>
            <c:spPr>
              <a:ln w="15875" cap="rnd">
                <a:solidFill>
                  <a:srgbClr val="0070C0"/>
                </a:solidFill>
                <a:prstDash val="sysDash"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1-2077-4D27-9A63-0EF113C9518F}"/>
              </c:ext>
            </c:extLst>
          </c:dPt>
          <c:dPt>
            <c:idx val="48"/>
            <c:marker>
              <c:symbol val="none"/>
            </c:marker>
            <c:bubble3D val="0"/>
            <c:spPr>
              <a:ln w="15875" cap="rnd">
                <a:solidFill>
                  <a:srgbClr val="0070C0"/>
                </a:solidFill>
                <a:prstDash val="sysDash"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3-2077-4D27-9A63-0EF113C9518F}"/>
              </c:ext>
            </c:extLst>
          </c:dPt>
          <c:dPt>
            <c:idx val="49"/>
            <c:marker>
              <c:symbol val="none"/>
            </c:marker>
            <c:bubble3D val="0"/>
            <c:spPr>
              <a:ln w="15875" cap="rnd">
                <a:solidFill>
                  <a:srgbClr val="0070C0"/>
                </a:solidFill>
                <a:prstDash val="sysDash"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5-2077-4D27-9A63-0EF113C9518F}"/>
              </c:ext>
            </c:extLst>
          </c:dPt>
          <c:dPt>
            <c:idx val="51"/>
            <c:marker>
              <c:symbol val="none"/>
            </c:marker>
            <c:bubble3D val="0"/>
            <c:spPr>
              <a:ln w="15875" cap="rnd">
                <a:solidFill>
                  <a:srgbClr val="0070C0"/>
                </a:solidFill>
                <a:prstDash val="dash"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7-2077-4D27-9A63-0EF113C9518F}"/>
              </c:ext>
            </c:extLst>
          </c:dPt>
          <c:dPt>
            <c:idx val="917"/>
            <c:marker>
              <c:symbol val="none"/>
            </c:marker>
            <c:bubble3D val="0"/>
            <c:spPr>
              <a:ln w="15875" cap="rnd">
                <a:solidFill>
                  <a:srgbClr val="0070C0"/>
                </a:solidFill>
                <a:prstDash val="sysDash"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9-2077-4D27-9A63-0EF113C9518F}"/>
              </c:ext>
            </c:extLst>
          </c:dPt>
          <c:dPt>
            <c:idx val="918"/>
            <c:marker>
              <c:symbol val="none"/>
            </c:marker>
            <c:bubble3D val="0"/>
            <c:spPr>
              <a:ln w="15875" cap="rnd">
                <a:solidFill>
                  <a:srgbClr val="0070C0"/>
                </a:solidFill>
                <a:prstDash val="sysDash"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B-2077-4D27-9A63-0EF113C9518F}"/>
              </c:ext>
            </c:extLst>
          </c:dPt>
          <c:dPt>
            <c:idx val="919"/>
            <c:marker>
              <c:symbol val="none"/>
            </c:marker>
            <c:bubble3D val="0"/>
            <c:spPr>
              <a:ln w="15875" cap="rnd">
                <a:solidFill>
                  <a:srgbClr val="0070C0"/>
                </a:solidFill>
                <a:prstDash val="sysDash"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D-2077-4D27-9A63-0EF113C9518F}"/>
              </c:ext>
            </c:extLst>
          </c:dPt>
          <c:dPt>
            <c:idx val="923"/>
            <c:marker>
              <c:symbol val="none"/>
            </c:marker>
            <c:bubble3D val="0"/>
            <c:spPr>
              <a:ln w="15875" cap="rnd">
                <a:solidFill>
                  <a:srgbClr val="0070C0"/>
                </a:solidFill>
                <a:prstDash val="sysDash"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F-2077-4D27-9A63-0EF113C9518F}"/>
              </c:ext>
            </c:extLst>
          </c:dPt>
          <c:dPt>
            <c:idx val="925"/>
            <c:marker>
              <c:symbol val="none"/>
            </c:marker>
            <c:bubble3D val="0"/>
            <c:spPr>
              <a:ln w="15875" cap="rnd">
                <a:solidFill>
                  <a:srgbClr val="0070C0"/>
                </a:solidFill>
                <a:prstDash val="sysDash"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11-2077-4D27-9A63-0EF113C9518F}"/>
              </c:ext>
            </c:extLst>
          </c:dPt>
          <c:val>
            <c:numRef>
              <c:f>Sheet1!#REF!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Sheet1!#REF!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Sheet1!#REF!</c15:sqref>
                        </c15:formulaRef>
                      </c:ext>
                    </c:extLst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12-2077-4D27-9A63-0EF113C9518F}"/>
            </c:ext>
          </c:extLst>
        </c:ser>
        <c:ser>
          <c:idx val="7"/>
          <c:order val="1"/>
          <c:spPr>
            <a:ln w="158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val>
            <c:numRef>
              <c:f>Sheet1!#REF!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Sheet1!#REF!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Sheet1!#REF!</c15:sqref>
                        </c15:formulaRef>
                      </c:ext>
                    </c:extLst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13-2077-4D27-9A63-0EF113C9518F}"/>
            </c:ext>
          </c:extLst>
        </c:ser>
        <c:ser>
          <c:idx val="8"/>
          <c:order val="2"/>
          <c:spPr>
            <a:ln w="158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val>
            <c:numRef>
              <c:f>Sheet1!#REF!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Sheet1!#REF!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Sheet1!#REF!</c15:sqref>
                        </c15:formulaRef>
                      </c:ext>
                    </c:extLst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14-2077-4D27-9A63-0EF113C951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78424976"/>
        <c:axId val="778420712"/>
      </c:lineChart>
      <c:catAx>
        <c:axId val="7784249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  <a:alpha val="50000"/>
                </a:schemeClr>
              </a:solidFill>
              <a:round/>
            </a:ln>
            <a:effectLst/>
          </c:spPr>
        </c:majorGridlines>
        <c:numFmt formatCode="m/d/yyyy" sourceLinked="1"/>
        <c:majorTickMark val="in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78420712"/>
        <c:crosses val="autoZero"/>
        <c:auto val="1"/>
        <c:lblAlgn val="ctr"/>
        <c:lblOffset val="100"/>
        <c:tickLblSkip val="3"/>
        <c:noMultiLvlLbl val="1"/>
      </c:catAx>
      <c:valAx>
        <c:axId val="7784207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bg2">
                  <a:alpha val="50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7842497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Sheet1!$P$2</c:f>
              <c:strCache>
                <c:ptCount val="1"/>
                <c:pt idx="0">
                  <c:v>Shanghai Stock Exchange 50</c:v>
                </c:pt>
              </c:strCache>
            </c:strRef>
          </c:tx>
          <c:spPr>
            <a:ln w="158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dPt>
            <c:idx val="26"/>
            <c:marker>
              <c:symbol val="none"/>
            </c:marker>
            <c:bubble3D val="0"/>
            <c:spPr>
              <a:ln w="15875" cap="rnd">
                <a:solidFill>
                  <a:schemeClr val="accent1"/>
                </a:solidFill>
                <a:prstDash val="dash"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1-C408-4A84-B768-C99BA70FF68A}"/>
              </c:ext>
            </c:extLst>
          </c:dPt>
          <c:dPt>
            <c:idx val="27"/>
            <c:marker>
              <c:symbol val="none"/>
            </c:marker>
            <c:bubble3D val="0"/>
            <c:spPr>
              <a:ln w="15875" cap="rnd">
                <a:solidFill>
                  <a:schemeClr val="accent1"/>
                </a:solidFill>
                <a:prstDash val="dash"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3-C408-4A84-B768-C99BA70FF68A}"/>
              </c:ext>
            </c:extLst>
          </c:dPt>
          <c:dPt>
            <c:idx val="28"/>
            <c:marker>
              <c:symbol val="none"/>
            </c:marker>
            <c:bubble3D val="0"/>
            <c:spPr>
              <a:ln w="15875" cap="rnd">
                <a:solidFill>
                  <a:schemeClr val="accent1"/>
                </a:solidFill>
                <a:prstDash val="dash"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5-C408-4A84-B768-C99BA70FF68A}"/>
              </c:ext>
            </c:extLst>
          </c:dPt>
          <c:dPt>
            <c:idx val="29"/>
            <c:marker>
              <c:symbol val="none"/>
            </c:marker>
            <c:bubble3D val="0"/>
            <c:spPr>
              <a:ln w="15875" cap="rnd">
                <a:solidFill>
                  <a:schemeClr val="accent1"/>
                </a:solidFill>
                <a:prstDash val="dash"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7-C408-4A84-B768-C99BA70FF68A}"/>
              </c:ext>
            </c:extLst>
          </c:dPt>
          <c:dPt>
            <c:idx val="30"/>
            <c:marker>
              <c:symbol val="none"/>
            </c:marker>
            <c:bubble3D val="0"/>
            <c:spPr>
              <a:ln w="15875" cap="rnd">
                <a:solidFill>
                  <a:schemeClr val="accent1"/>
                </a:solidFill>
                <a:prstDash val="dash"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9-C408-4A84-B768-C99BA70FF68A}"/>
              </c:ext>
            </c:extLst>
          </c:dPt>
          <c:cat>
            <c:strRef>
              <c:f>Sheet1!$A$13:$A$91</c:f>
              <c:strCache>
                <c:ptCount val="79"/>
                <c:pt idx="0">
                  <c:v>12/31/2019</c:v>
                </c:pt>
                <c:pt idx="1">
                  <c:v>1/2/2020</c:v>
                </c:pt>
                <c:pt idx="2">
                  <c:v>1/3/2020</c:v>
                </c:pt>
                <c:pt idx="3">
                  <c:v>1/6/2020</c:v>
                </c:pt>
                <c:pt idx="4">
                  <c:v>1/7/2020</c:v>
                </c:pt>
                <c:pt idx="5">
                  <c:v>1/8/2020</c:v>
                </c:pt>
                <c:pt idx="6">
                  <c:v>1/9/2020</c:v>
                </c:pt>
                <c:pt idx="7">
                  <c:v>1/10/2020</c:v>
                </c:pt>
                <c:pt idx="8">
                  <c:v>1/13/2020</c:v>
                </c:pt>
                <c:pt idx="9">
                  <c:v>1/14/2020</c:v>
                </c:pt>
                <c:pt idx="10">
                  <c:v>1/15/2020</c:v>
                </c:pt>
                <c:pt idx="11">
                  <c:v>1/16/2020</c:v>
                </c:pt>
                <c:pt idx="12">
                  <c:v>1/17/2020</c:v>
                </c:pt>
                <c:pt idx="13">
                  <c:v>1/22/2020</c:v>
                </c:pt>
                <c:pt idx="14">
                  <c:v>1/23/2020</c:v>
                </c:pt>
                <c:pt idx="15">
                  <c:v>1/24/2020</c:v>
                </c:pt>
                <c:pt idx="16">
                  <c:v>1/27/2020</c:v>
                </c:pt>
                <c:pt idx="17">
                  <c:v>1/28/2020</c:v>
                </c:pt>
                <c:pt idx="18">
                  <c:v>1/29/2020</c:v>
                </c:pt>
                <c:pt idx="19">
                  <c:v>1/30/2020</c:v>
                </c:pt>
                <c:pt idx="20">
                  <c:v>1/31/2020</c:v>
                </c:pt>
                <c:pt idx="21">
                  <c:v>2/3/2020</c:v>
                </c:pt>
                <c:pt idx="22">
                  <c:v>2/4/2020</c:v>
                </c:pt>
                <c:pt idx="23">
                  <c:v>2/5/2020</c:v>
                </c:pt>
                <c:pt idx="24">
                  <c:v>2/6/2020</c:v>
                </c:pt>
                <c:pt idx="25">
                  <c:v>2/7/2020</c:v>
                </c:pt>
                <c:pt idx="26">
                  <c:v>2/10/2020</c:v>
                </c:pt>
                <c:pt idx="27">
                  <c:v>2/11/2020</c:v>
                </c:pt>
                <c:pt idx="28">
                  <c:v>2/12/2020</c:v>
                </c:pt>
                <c:pt idx="29">
                  <c:v>2/13/2020</c:v>
                </c:pt>
                <c:pt idx="30">
                  <c:v>2/14/2020</c:v>
                </c:pt>
                <c:pt idx="31">
                  <c:v>2/18/2020</c:v>
                </c:pt>
                <c:pt idx="32">
                  <c:v>2/20/2020</c:v>
                </c:pt>
                <c:pt idx="33">
                  <c:v>2/21/2020</c:v>
                </c:pt>
                <c:pt idx="34">
                  <c:v>2/24/2020</c:v>
                </c:pt>
                <c:pt idx="35">
                  <c:v>2/25/2020</c:v>
                </c:pt>
                <c:pt idx="36">
                  <c:v>2/26/2020</c:v>
                </c:pt>
                <c:pt idx="37">
                  <c:v>2/27/2020</c:v>
                </c:pt>
                <c:pt idx="38">
                  <c:v>2/28/2020</c:v>
                </c:pt>
                <c:pt idx="39">
                  <c:v>3/2/2020</c:v>
                </c:pt>
                <c:pt idx="40">
                  <c:v>3/3/2020</c:v>
                </c:pt>
                <c:pt idx="41">
                  <c:v>3/4/2020</c:v>
                </c:pt>
                <c:pt idx="42">
                  <c:v>3/5/2020</c:v>
                </c:pt>
                <c:pt idx="43">
                  <c:v>3/6/2020</c:v>
                </c:pt>
                <c:pt idx="44">
                  <c:v>3/9/2020</c:v>
                </c:pt>
                <c:pt idx="45">
                  <c:v>3/10/2020</c:v>
                </c:pt>
                <c:pt idx="46">
                  <c:v>3/11/2020</c:v>
                </c:pt>
                <c:pt idx="47">
                  <c:v>3/12/2020</c:v>
                </c:pt>
                <c:pt idx="48">
                  <c:v>3/13/2020</c:v>
                </c:pt>
                <c:pt idx="49">
                  <c:v>3/16/2020</c:v>
                </c:pt>
                <c:pt idx="50">
                  <c:v>3/17/2020</c:v>
                </c:pt>
                <c:pt idx="51">
                  <c:v>3/18/2020</c:v>
                </c:pt>
                <c:pt idx="52">
                  <c:v>3/19/2020</c:v>
                </c:pt>
                <c:pt idx="53">
                  <c:v>3/20/2020</c:v>
                </c:pt>
                <c:pt idx="54">
                  <c:v>3/23/2020</c:v>
                </c:pt>
                <c:pt idx="55">
                  <c:v>3/24/2020</c:v>
                </c:pt>
                <c:pt idx="56">
                  <c:v>3/25/2020</c:v>
                </c:pt>
                <c:pt idx="57">
                  <c:v>3/26/2020</c:v>
                </c:pt>
                <c:pt idx="58">
                  <c:v>3/27/2020</c:v>
                </c:pt>
                <c:pt idx="59">
                  <c:v>3/30/2020</c:v>
                </c:pt>
                <c:pt idx="60">
                  <c:v>3/31/2020</c:v>
                </c:pt>
                <c:pt idx="61">
                  <c:v>4/1/2020</c:v>
                </c:pt>
                <c:pt idx="62">
                  <c:v>4/2/2020</c:v>
                </c:pt>
                <c:pt idx="63">
                  <c:v>4/3/2020</c:v>
                </c:pt>
                <c:pt idx="64">
                  <c:v>4/7/2020</c:v>
                </c:pt>
                <c:pt idx="65">
                  <c:v>4/8/2020</c:v>
                </c:pt>
                <c:pt idx="66">
                  <c:v>4/9/2020</c:v>
                </c:pt>
                <c:pt idx="67">
                  <c:v>4/14/2020</c:v>
                </c:pt>
                <c:pt idx="68">
                  <c:v>4/15/2020</c:v>
                </c:pt>
                <c:pt idx="69">
                  <c:v>4/16/2020</c:v>
                </c:pt>
                <c:pt idx="70">
                  <c:v>4/17/2020</c:v>
                </c:pt>
                <c:pt idx="71">
                  <c:v>4/20/2020</c:v>
                </c:pt>
                <c:pt idx="72">
                  <c:v>4/21/2020</c:v>
                </c:pt>
                <c:pt idx="73">
                  <c:v>4/22/2020</c:v>
                </c:pt>
                <c:pt idx="74">
                  <c:v>4/23/2020</c:v>
                </c:pt>
                <c:pt idx="75">
                  <c:v>4/24/2020</c:v>
                </c:pt>
                <c:pt idx="76">
                  <c:v>4/27/2020</c:v>
                </c:pt>
                <c:pt idx="77">
                  <c:v>4/28/2020</c:v>
                </c:pt>
                <c:pt idx="78">
                  <c:v>4/29/2020</c:v>
                </c:pt>
              </c:strCache>
            </c:strRef>
          </c:cat>
          <c:val>
            <c:numRef>
              <c:f>Sheet1!$P$13:$P$91</c:f>
              <c:numCache>
                <c:formatCode>General</c:formatCode>
                <c:ptCount val="79"/>
                <c:pt idx="0">
                  <c:v>2.0222369462743282E-2</c:v>
                </c:pt>
                <c:pt idx="1">
                  <c:v>2.2592645971643049E-2</c:v>
                </c:pt>
                <c:pt idx="2">
                  <c:v>2.2799326130392518E-2</c:v>
                </c:pt>
                <c:pt idx="3">
                  <c:v>2.3780072161370725E-2</c:v>
                </c:pt>
                <c:pt idx="4">
                  <c:v>2.2545975050993004E-2</c:v>
                </c:pt>
                <c:pt idx="5">
                  <c:v>2.5081990969618002E-2</c:v>
                </c:pt>
                <c:pt idx="6">
                  <c:v>2.6678494447775702E-2</c:v>
                </c:pt>
                <c:pt idx="7">
                  <c:v>2.5260025554223003E-2</c:v>
                </c:pt>
                <c:pt idx="8">
                  <c:v>2.620112201795944E-2</c:v>
                </c:pt>
                <c:pt idx="9">
                  <c:v>2.1770027101498956E-2</c:v>
                </c:pt>
                <c:pt idx="10">
                  <c:v>2.297168315557219E-2</c:v>
                </c:pt>
                <c:pt idx="11">
                  <c:v>2.1684398331519347E-2</c:v>
                </c:pt>
                <c:pt idx="12">
                  <c:v>2.1556498579314753E-2</c:v>
                </c:pt>
                <c:pt idx="13">
                  <c:v>2.4005797383132247E-2</c:v>
                </c:pt>
                <c:pt idx="14">
                  <c:v>3.5794428071977767E-2</c:v>
                </c:pt>
                <c:pt idx="26">
                  <c:v>9.9130670026990095E-2</c:v>
                </c:pt>
                <c:pt idx="27">
                  <c:v>9.2009062348693174E-2</c:v>
                </c:pt>
                <c:pt idx="28">
                  <c:v>8.6416046137277047E-2</c:v>
                </c:pt>
                <c:pt idx="29">
                  <c:v>8.1789541201794227E-2</c:v>
                </c:pt>
                <c:pt idx="30">
                  <c:v>7.988476791604264E-2</c:v>
                </c:pt>
                <c:pt idx="31">
                  <c:v>3.0617461096570386E-2</c:v>
                </c:pt>
                <c:pt idx="32">
                  <c:v>3.1914193973841792E-2</c:v>
                </c:pt>
                <c:pt idx="33">
                  <c:v>3.2072638447748575E-2</c:v>
                </c:pt>
                <c:pt idx="34">
                  <c:v>3.4541792831293515E-2</c:v>
                </c:pt>
                <c:pt idx="35">
                  <c:v>3.3672035281521073E-2</c:v>
                </c:pt>
                <c:pt idx="36">
                  <c:v>3.3330007740773181E-2</c:v>
                </c:pt>
                <c:pt idx="37">
                  <c:v>3.2793632323974115E-2</c:v>
                </c:pt>
                <c:pt idx="38">
                  <c:v>4.4782475411705415E-2</c:v>
                </c:pt>
                <c:pt idx="39">
                  <c:v>5.0913518136149263E-2</c:v>
                </c:pt>
                <c:pt idx="40">
                  <c:v>5.0380509812823451E-2</c:v>
                </c:pt>
                <c:pt idx="41">
                  <c:v>5.1167451021132564E-2</c:v>
                </c:pt>
                <c:pt idx="42">
                  <c:v>5.3327130393449829E-2</c:v>
                </c:pt>
                <c:pt idx="43">
                  <c:v>5.6067281260999274E-2</c:v>
                </c:pt>
                <c:pt idx="44">
                  <c:v>6.3460656670097579E-2</c:v>
                </c:pt>
                <c:pt idx="45">
                  <c:v>6.5954681084817626E-2</c:v>
                </c:pt>
                <c:pt idx="46">
                  <c:v>6.7033273088817624E-2</c:v>
                </c:pt>
                <c:pt idx="47">
                  <c:v>6.8837016996671205E-2</c:v>
                </c:pt>
                <c:pt idx="48">
                  <c:v>6.3192479220236325E-2</c:v>
                </c:pt>
                <c:pt idx="49">
                  <c:v>6.6680422021759875E-2</c:v>
                </c:pt>
                <c:pt idx="50">
                  <c:v>6.6590850249865399E-2</c:v>
                </c:pt>
                <c:pt idx="51">
                  <c:v>6.9648503659446984E-2</c:v>
                </c:pt>
                <c:pt idx="52">
                  <c:v>6.8796469546045749E-2</c:v>
                </c:pt>
                <c:pt idx="53">
                  <c:v>7.0301482893321665E-2</c:v>
                </c:pt>
                <c:pt idx="54">
                  <c:v>6.76671826811195E-2</c:v>
                </c:pt>
                <c:pt idx="55">
                  <c:v>7.1953169110192769E-2</c:v>
                </c:pt>
                <c:pt idx="56">
                  <c:v>7.4549347884471803E-2</c:v>
                </c:pt>
                <c:pt idx="57">
                  <c:v>7.2911532297709941E-2</c:v>
                </c:pt>
                <c:pt idx="58">
                  <c:v>7.1451781265410033E-2</c:v>
                </c:pt>
                <c:pt idx="59">
                  <c:v>6.1012034968520763E-2</c:v>
                </c:pt>
                <c:pt idx="60">
                  <c:v>6.0932192041645773E-2</c:v>
                </c:pt>
                <c:pt idx="61">
                  <c:v>5.677645404566932E-2</c:v>
                </c:pt>
                <c:pt idx="62">
                  <c:v>5.4480310470847997E-2</c:v>
                </c:pt>
                <c:pt idx="63">
                  <c:v>4.9640367867291132E-2</c:v>
                </c:pt>
                <c:pt idx="64">
                  <c:v>4.5833961982355294E-2</c:v>
                </c:pt>
                <c:pt idx="65">
                  <c:v>3.3965554772445422E-2</c:v>
                </c:pt>
                <c:pt idx="66">
                  <c:v>2.515970554279201E-2</c:v>
                </c:pt>
                <c:pt idx="67">
                  <c:v>2.9720874633832682E-2</c:v>
                </c:pt>
                <c:pt idx="68">
                  <c:v>3.0681668093504939E-2</c:v>
                </c:pt>
                <c:pt idx="69">
                  <c:v>3.0591864702891176E-2</c:v>
                </c:pt>
                <c:pt idx="70">
                  <c:v>3.0895800782630625E-2</c:v>
                </c:pt>
                <c:pt idx="71">
                  <c:v>3.0863763104974726E-2</c:v>
                </c:pt>
                <c:pt idx="72">
                  <c:v>2.8058557928019021E-2</c:v>
                </c:pt>
                <c:pt idx="73">
                  <c:v>2.8518643726516853E-2</c:v>
                </c:pt>
                <c:pt idx="74">
                  <c:v>2.8438650178937801E-2</c:v>
                </c:pt>
                <c:pt idx="75">
                  <c:v>2.9454703597218544E-2</c:v>
                </c:pt>
                <c:pt idx="76">
                  <c:v>3.103387499169253E-2</c:v>
                </c:pt>
                <c:pt idx="77">
                  <c:v>2.6920170374646574E-2</c:v>
                </c:pt>
                <c:pt idx="78">
                  <c:v>2.6741316067089873E-2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A-C408-4A84-B768-C99BA70FF68A}"/>
            </c:ext>
          </c:extLst>
        </c:ser>
        <c:ser>
          <c:idx val="1"/>
          <c:order val="1"/>
          <c:tx>
            <c:strRef>
              <c:f>Sheet1!$Q$2</c:f>
              <c:strCache>
                <c:ptCount val="1"/>
                <c:pt idx="0">
                  <c:v>Hang Seng</c:v>
                </c:pt>
              </c:strCache>
            </c:strRef>
          </c:tx>
          <c:spPr>
            <a:ln w="158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strRef>
              <c:f>Sheet1!$A$13:$A$91</c:f>
              <c:strCache>
                <c:ptCount val="79"/>
                <c:pt idx="0">
                  <c:v>12/31/2019</c:v>
                </c:pt>
                <c:pt idx="1">
                  <c:v>1/2/2020</c:v>
                </c:pt>
                <c:pt idx="2">
                  <c:v>1/3/2020</c:v>
                </c:pt>
                <c:pt idx="3">
                  <c:v>1/6/2020</c:v>
                </c:pt>
                <c:pt idx="4">
                  <c:v>1/7/2020</c:v>
                </c:pt>
                <c:pt idx="5">
                  <c:v>1/8/2020</c:v>
                </c:pt>
                <c:pt idx="6">
                  <c:v>1/9/2020</c:v>
                </c:pt>
                <c:pt idx="7">
                  <c:v>1/10/2020</c:v>
                </c:pt>
                <c:pt idx="8">
                  <c:v>1/13/2020</c:v>
                </c:pt>
                <c:pt idx="9">
                  <c:v>1/14/2020</c:v>
                </c:pt>
                <c:pt idx="10">
                  <c:v>1/15/2020</c:v>
                </c:pt>
                <c:pt idx="11">
                  <c:v>1/16/2020</c:v>
                </c:pt>
                <c:pt idx="12">
                  <c:v>1/17/2020</c:v>
                </c:pt>
                <c:pt idx="13">
                  <c:v>1/22/2020</c:v>
                </c:pt>
                <c:pt idx="14">
                  <c:v>1/23/2020</c:v>
                </c:pt>
                <c:pt idx="15">
                  <c:v>1/24/2020</c:v>
                </c:pt>
                <c:pt idx="16">
                  <c:v>1/27/2020</c:v>
                </c:pt>
                <c:pt idx="17">
                  <c:v>1/28/2020</c:v>
                </c:pt>
                <c:pt idx="18">
                  <c:v>1/29/2020</c:v>
                </c:pt>
                <c:pt idx="19">
                  <c:v>1/30/2020</c:v>
                </c:pt>
                <c:pt idx="20">
                  <c:v>1/31/2020</c:v>
                </c:pt>
                <c:pt idx="21">
                  <c:v>2/3/2020</c:v>
                </c:pt>
                <c:pt idx="22">
                  <c:v>2/4/2020</c:v>
                </c:pt>
                <c:pt idx="23">
                  <c:v>2/5/2020</c:v>
                </c:pt>
                <c:pt idx="24">
                  <c:v>2/6/2020</c:v>
                </c:pt>
                <c:pt idx="25">
                  <c:v>2/7/2020</c:v>
                </c:pt>
                <c:pt idx="26">
                  <c:v>2/10/2020</c:v>
                </c:pt>
                <c:pt idx="27">
                  <c:v>2/11/2020</c:v>
                </c:pt>
                <c:pt idx="28">
                  <c:v>2/12/2020</c:v>
                </c:pt>
                <c:pt idx="29">
                  <c:v>2/13/2020</c:v>
                </c:pt>
                <c:pt idx="30">
                  <c:v>2/14/2020</c:v>
                </c:pt>
                <c:pt idx="31">
                  <c:v>2/18/2020</c:v>
                </c:pt>
                <c:pt idx="32">
                  <c:v>2/20/2020</c:v>
                </c:pt>
                <c:pt idx="33">
                  <c:v>2/21/2020</c:v>
                </c:pt>
                <c:pt idx="34">
                  <c:v>2/24/2020</c:v>
                </c:pt>
                <c:pt idx="35">
                  <c:v>2/25/2020</c:v>
                </c:pt>
                <c:pt idx="36">
                  <c:v>2/26/2020</c:v>
                </c:pt>
                <c:pt idx="37">
                  <c:v>2/27/2020</c:v>
                </c:pt>
                <c:pt idx="38">
                  <c:v>2/28/2020</c:v>
                </c:pt>
                <c:pt idx="39">
                  <c:v>3/2/2020</c:v>
                </c:pt>
                <c:pt idx="40">
                  <c:v>3/3/2020</c:v>
                </c:pt>
                <c:pt idx="41">
                  <c:v>3/4/2020</c:v>
                </c:pt>
                <c:pt idx="42">
                  <c:v>3/5/2020</c:v>
                </c:pt>
                <c:pt idx="43">
                  <c:v>3/6/2020</c:v>
                </c:pt>
                <c:pt idx="44">
                  <c:v>3/9/2020</c:v>
                </c:pt>
                <c:pt idx="45">
                  <c:v>3/10/2020</c:v>
                </c:pt>
                <c:pt idx="46">
                  <c:v>3/11/2020</c:v>
                </c:pt>
                <c:pt idx="47">
                  <c:v>3/12/2020</c:v>
                </c:pt>
                <c:pt idx="48">
                  <c:v>3/13/2020</c:v>
                </c:pt>
                <c:pt idx="49">
                  <c:v>3/16/2020</c:v>
                </c:pt>
                <c:pt idx="50">
                  <c:v>3/17/2020</c:v>
                </c:pt>
                <c:pt idx="51">
                  <c:v>3/18/2020</c:v>
                </c:pt>
                <c:pt idx="52">
                  <c:v>3/19/2020</c:v>
                </c:pt>
                <c:pt idx="53">
                  <c:v>3/20/2020</c:v>
                </c:pt>
                <c:pt idx="54">
                  <c:v>3/23/2020</c:v>
                </c:pt>
                <c:pt idx="55">
                  <c:v>3/24/2020</c:v>
                </c:pt>
                <c:pt idx="56">
                  <c:v>3/25/2020</c:v>
                </c:pt>
                <c:pt idx="57">
                  <c:v>3/26/2020</c:v>
                </c:pt>
                <c:pt idx="58">
                  <c:v>3/27/2020</c:v>
                </c:pt>
                <c:pt idx="59">
                  <c:v>3/30/2020</c:v>
                </c:pt>
                <c:pt idx="60">
                  <c:v>3/31/2020</c:v>
                </c:pt>
                <c:pt idx="61">
                  <c:v>4/1/2020</c:v>
                </c:pt>
                <c:pt idx="62">
                  <c:v>4/2/2020</c:v>
                </c:pt>
                <c:pt idx="63">
                  <c:v>4/3/2020</c:v>
                </c:pt>
                <c:pt idx="64">
                  <c:v>4/7/2020</c:v>
                </c:pt>
                <c:pt idx="65">
                  <c:v>4/8/2020</c:v>
                </c:pt>
                <c:pt idx="66">
                  <c:v>4/9/2020</c:v>
                </c:pt>
                <c:pt idx="67">
                  <c:v>4/14/2020</c:v>
                </c:pt>
                <c:pt idx="68">
                  <c:v>4/15/2020</c:v>
                </c:pt>
                <c:pt idx="69">
                  <c:v>4/16/2020</c:v>
                </c:pt>
                <c:pt idx="70">
                  <c:v>4/17/2020</c:v>
                </c:pt>
                <c:pt idx="71">
                  <c:v>4/20/2020</c:v>
                </c:pt>
                <c:pt idx="72">
                  <c:v>4/21/2020</c:v>
                </c:pt>
                <c:pt idx="73">
                  <c:v>4/22/2020</c:v>
                </c:pt>
                <c:pt idx="74">
                  <c:v>4/23/2020</c:v>
                </c:pt>
                <c:pt idx="75">
                  <c:v>4/24/2020</c:v>
                </c:pt>
                <c:pt idx="76">
                  <c:v>4/27/2020</c:v>
                </c:pt>
                <c:pt idx="77">
                  <c:v>4/28/2020</c:v>
                </c:pt>
                <c:pt idx="78">
                  <c:v>4/29/2020</c:v>
                </c:pt>
              </c:strCache>
            </c:strRef>
          </c:cat>
          <c:val>
            <c:numRef>
              <c:f>Sheet1!$Q$13:$Q$91</c:f>
              <c:numCache>
                <c:formatCode>General</c:formatCode>
                <c:ptCount val="79"/>
                <c:pt idx="0">
                  <c:v>2.0222369462743282E-2</c:v>
                </c:pt>
                <c:pt idx="1">
                  <c:v>2.2849470546587584E-2</c:v>
                </c:pt>
                <c:pt idx="2">
                  <c:v>1.9633167210104035E-2</c:v>
                </c:pt>
                <c:pt idx="3">
                  <c:v>2.1131994109516411E-2</c:v>
                </c:pt>
                <c:pt idx="4">
                  <c:v>2.1190014958271969E-2</c:v>
                </c:pt>
                <c:pt idx="5">
                  <c:v>2.2615270740147565E-2</c:v>
                </c:pt>
                <c:pt idx="6">
                  <c:v>2.8086396213151205E-2</c:v>
                </c:pt>
                <c:pt idx="7">
                  <c:v>2.8175198724624696E-2</c:v>
                </c:pt>
                <c:pt idx="8">
                  <c:v>2.7366695367470068E-2</c:v>
                </c:pt>
                <c:pt idx="9">
                  <c:v>2.7271113806315975E-2</c:v>
                </c:pt>
                <c:pt idx="10">
                  <c:v>2.715939788483443E-2</c:v>
                </c:pt>
                <c:pt idx="11">
                  <c:v>2.4423534108982455E-2</c:v>
                </c:pt>
                <c:pt idx="12">
                  <c:v>2.4937953561029579E-2</c:v>
                </c:pt>
                <c:pt idx="13">
                  <c:v>2.5294239495857278E-2</c:v>
                </c:pt>
                <c:pt idx="14">
                  <c:v>3.7994348622620189E-2</c:v>
                </c:pt>
                <c:pt idx="15">
                  <c:v>3.916867289286239E-2</c:v>
                </c:pt>
                <c:pt idx="16">
                  <c:v>3.8614238402577106E-2</c:v>
                </c:pt>
                <c:pt idx="17">
                  <c:v>3.8547089377583076E-2</c:v>
                </c:pt>
                <c:pt idx="18">
                  <c:v>4.6742937628764185E-2</c:v>
                </c:pt>
                <c:pt idx="19">
                  <c:v>5.3700340017175871E-2</c:v>
                </c:pt>
                <c:pt idx="20">
                  <c:v>5.3810102444838186E-2</c:v>
                </c:pt>
                <c:pt idx="21">
                  <c:v>5.3702412428116991E-2</c:v>
                </c:pt>
                <c:pt idx="22">
                  <c:v>5.4707041558154201E-2</c:v>
                </c:pt>
                <c:pt idx="23">
                  <c:v>5.4119487731186661E-2</c:v>
                </c:pt>
                <c:pt idx="24">
                  <c:v>5.2841696720975391E-2</c:v>
                </c:pt>
                <c:pt idx="25">
                  <c:v>5.141333901377395E-2</c:v>
                </c:pt>
                <c:pt idx="26">
                  <c:v>4.9427123991217847E-2</c:v>
                </c:pt>
                <c:pt idx="27">
                  <c:v>5.0961586899369561E-2</c:v>
                </c:pt>
                <c:pt idx="28">
                  <c:v>4.3034701714577767E-2</c:v>
                </c:pt>
                <c:pt idx="29">
                  <c:v>3.4039768139575308E-2</c:v>
                </c:pt>
                <c:pt idx="30">
                  <c:v>3.37850991310839E-2</c:v>
                </c:pt>
                <c:pt idx="31">
                  <c:v>3.7123249476727384E-2</c:v>
                </c:pt>
                <c:pt idx="32">
                  <c:v>3.5160422575363018E-2</c:v>
                </c:pt>
                <c:pt idx="33">
                  <c:v>3.6588686526467788E-2</c:v>
                </c:pt>
                <c:pt idx="34">
                  <c:v>3.1387406389797347E-2</c:v>
                </c:pt>
                <c:pt idx="35">
                  <c:v>3.1333870920677201E-2</c:v>
                </c:pt>
                <c:pt idx="36">
                  <c:v>3.1625376780202538E-2</c:v>
                </c:pt>
                <c:pt idx="37">
                  <c:v>2.9213898828226524E-2</c:v>
                </c:pt>
                <c:pt idx="38">
                  <c:v>3.7146835853763306E-2</c:v>
                </c:pt>
                <c:pt idx="39">
                  <c:v>3.7504676590327191E-2</c:v>
                </c:pt>
                <c:pt idx="40">
                  <c:v>3.7378727356686008E-2</c:v>
                </c:pt>
                <c:pt idx="41">
                  <c:v>3.4107819122906412E-2</c:v>
                </c:pt>
                <c:pt idx="42">
                  <c:v>3.9810639114260311E-2</c:v>
                </c:pt>
                <c:pt idx="43">
                  <c:v>4.4906260551773422E-2</c:v>
                </c:pt>
                <c:pt idx="44">
                  <c:v>5.9668048096738674E-2</c:v>
                </c:pt>
                <c:pt idx="45">
                  <c:v>6.1220392599276426E-2</c:v>
                </c:pt>
                <c:pt idx="46">
                  <c:v>6.1109997178999474E-2</c:v>
                </c:pt>
                <c:pt idx="47">
                  <c:v>7.1501121875107015E-2</c:v>
                </c:pt>
                <c:pt idx="48">
                  <c:v>6.8129308328160082E-2</c:v>
                </c:pt>
                <c:pt idx="49">
                  <c:v>7.9362923351889006E-2</c:v>
                </c:pt>
                <c:pt idx="50">
                  <c:v>7.9831545204823065E-2</c:v>
                </c:pt>
                <c:pt idx="51">
                  <c:v>9.0490765631621978E-2</c:v>
                </c:pt>
                <c:pt idx="52">
                  <c:v>9.2009448328081542E-2</c:v>
                </c:pt>
                <c:pt idx="53">
                  <c:v>0.10168562110125723</c:v>
                </c:pt>
                <c:pt idx="54">
                  <c:v>0.10467161524934537</c:v>
                </c:pt>
                <c:pt idx="55">
                  <c:v>0.11253465988700175</c:v>
                </c:pt>
                <c:pt idx="56">
                  <c:v>0.1184166918102894</c:v>
                </c:pt>
                <c:pt idx="57">
                  <c:v>0.11265320303629464</c:v>
                </c:pt>
                <c:pt idx="58">
                  <c:v>0.11221384462368492</c:v>
                </c:pt>
                <c:pt idx="59">
                  <c:v>0.1052265134436197</c:v>
                </c:pt>
                <c:pt idx="60">
                  <c:v>0.106458447270185</c:v>
                </c:pt>
                <c:pt idx="61">
                  <c:v>0.10002000722483409</c:v>
                </c:pt>
                <c:pt idx="62">
                  <c:v>9.6812562674447419E-2</c:v>
                </c:pt>
                <c:pt idx="63">
                  <c:v>8.3370776118712756E-2</c:v>
                </c:pt>
                <c:pt idx="64">
                  <c:v>7.0050368179614478E-2</c:v>
                </c:pt>
                <c:pt idx="65">
                  <c:v>5.6052794841707575E-2</c:v>
                </c:pt>
                <c:pt idx="66">
                  <c:v>4.39312483661791E-2</c:v>
                </c:pt>
                <c:pt idx="67">
                  <c:v>4.3646696870478133E-2</c:v>
                </c:pt>
                <c:pt idx="68">
                  <c:v>4.4898681944996043E-2</c:v>
                </c:pt>
                <c:pt idx="69">
                  <c:v>4.3284472217961285E-2</c:v>
                </c:pt>
                <c:pt idx="70">
                  <c:v>4.2148619061251759E-2</c:v>
                </c:pt>
                <c:pt idx="71">
                  <c:v>3.5901262945441881E-2</c:v>
                </c:pt>
                <c:pt idx="72">
                  <c:v>4.1422283198365106E-2</c:v>
                </c:pt>
                <c:pt idx="73">
                  <c:v>4.159034898337495E-2</c:v>
                </c:pt>
                <c:pt idx="74">
                  <c:v>3.6066277711161165E-2</c:v>
                </c:pt>
                <c:pt idx="75">
                  <c:v>3.4646696008867016E-2</c:v>
                </c:pt>
                <c:pt idx="76">
                  <c:v>3.6899756874746198E-2</c:v>
                </c:pt>
                <c:pt idx="77">
                  <c:v>3.8438518809571887E-2</c:v>
                </c:pt>
                <c:pt idx="78">
                  <c:v>3.6639753858063666E-2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B-C408-4A84-B768-C99BA70FF68A}"/>
            </c:ext>
          </c:extLst>
        </c:ser>
        <c:ser>
          <c:idx val="2"/>
          <c:order val="2"/>
          <c:tx>
            <c:strRef>
              <c:f>Sheet1!$R$2</c:f>
              <c:strCache>
                <c:ptCount val="1"/>
                <c:pt idx="0">
                  <c:v>S&amp;P 500</c:v>
                </c:pt>
              </c:strCache>
            </c:strRef>
          </c:tx>
          <c:spPr>
            <a:ln w="15875" cap="rnd">
              <a:solidFill>
                <a:schemeClr val="accent3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Sheet1!$A$13:$A$91</c:f>
              <c:strCache>
                <c:ptCount val="79"/>
                <c:pt idx="0">
                  <c:v>12/31/2019</c:v>
                </c:pt>
                <c:pt idx="1">
                  <c:v>1/2/2020</c:v>
                </c:pt>
                <c:pt idx="2">
                  <c:v>1/3/2020</c:v>
                </c:pt>
                <c:pt idx="3">
                  <c:v>1/6/2020</c:v>
                </c:pt>
                <c:pt idx="4">
                  <c:v>1/7/2020</c:v>
                </c:pt>
                <c:pt idx="5">
                  <c:v>1/8/2020</c:v>
                </c:pt>
                <c:pt idx="6">
                  <c:v>1/9/2020</c:v>
                </c:pt>
                <c:pt idx="7">
                  <c:v>1/10/2020</c:v>
                </c:pt>
                <c:pt idx="8">
                  <c:v>1/13/2020</c:v>
                </c:pt>
                <c:pt idx="9">
                  <c:v>1/14/2020</c:v>
                </c:pt>
                <c:pt idx="10">
                  <c:v>1/15/2020</c:v>
                </c:pt>
                <c:pt idx="11">
                  <c:v>1/16/2020</c:v>
                </c:pt>
                <c:pt idx="12">
                  <c:v>1/17/2020</c:v>
                </c:pt>
                <c:pt idx="13">
                  <c:v>1/22/2020</c:v>
                </c:pt>
                <c:pt idx="14">
                  <c:v>1/23/2020</c:v>
                </c:pt>
                <c:pt idx="15">
                  <c:v>1/24/2020</c:v>
                </c:pt>
                <c:pt idx="16">
                  <c:v>1/27/2020</c:v>
                </c:pt>
                <c:pt idx="17">
                  <c:v>1/28/2020</c:v>
                </c:pt>
                <c:pt idx="18">
                  <c:v>1/29/2020</c:v>
                </c:pt>
                <c:pt idx="19">
                  <c:v>1/30/2020</c:v>
                </c:pt>
                <c:pt idx="20">
                  <c:v>1/31/2020</c:v>
                </c:pt>
                <c:pt idx="21">
                  <c:v>2/3/2020</c:v>
                </c:pt>
                <c:pt idx="22">
                  <c:v>2/4/2020</c:v>
                </c:pt>
                <c:pt idx="23">
                  <c:v>2/5/2020</c:v>
                </c:pt>
                <c:pt idx="24">
                  <c:v>2/6/2020</c:v>
                </c:pt>
                <c:pt idx="25">
                  <c:v>2/7/2020</c:v>
                </c:pt>
                <c:pt idx="26">
                  <c:v>2/10/2020</c:v>
                </c:pt>
                <c:pt idx="27">
                  <c:v>2/11/2020</c:v>
                </c:pt>
                <c:pt idx="28">
                  <c:v>2/12/2020</c:v>
                </c:pt>
                <c:pt idx="29">
                  <c:v>2/13/2020</c:v>
                </c:pt>
                <c:pt idx="30">
                  <c:v>2/14/2020</c:v>
                </c:pt>
                <c:pt idx="31">
                  <c:v>2/18/2020</c:v>
                </c:pt>
                <c:pt idx="32">
                  <c:v>2/20/2020</c:v>
                </c:pt>
                <c:pt idx="33">
                  <c:v>2/21/2020</c:v>
                </c:pt>
                <c:pt idx="34">
                  <c:v>2/24/2020</c:v>
                </c:pt>
                <c:pt idx="35">
                  <c:v>2/25/2020</c:v>
                </c:pt>
                <c:pt idx="36">
                  <c:v>2/26/2020</c:v>
                </c:pt>
                <c:pt idx="37">
                  <c:v>2/27/2020</c:v>
                </c:pt>
                <c:pt idx="38">
                  <c:v>2/28/2020</c:v>
                </c:pt>
                <c:pt idx="39">
                  <c:v>3/2/2020</c:v>
                </c:pt>
                <c:pt idx="40">
                  <c:v>3/3/2020</c:v>
                </c:pt>
                <c:pt idx="41">
                  <c:v>3/4/2020</c:v>
                </c:pt>
                <c:pt idx="42">
                  <c:v>3/5/2020</c:v>
                </c:pt>
                <c:pt idx="43">
                  <c:v>3/6/2020</c:v>
                </c:pt>
                <c:pt idx="44">
                  <c:v>3/9/2020</c:v>
                </c:pt>
                <c:pt idx="45">
                  <c:v>3/10/2020</c:v>
                </c:pt>
                <c:pt idx="46">
                  <c:v>3/11/2020</c:v>
                </c:pt>
                <c:pt idx="47">
                  <c:v>3/12/2020</c:v>
                </c:pt>
                <c:pt idx="48">
                  <c:v>3/13/2020</c:v>
                </c:pt>
                <c:pt idx="49">
                  <c:v>3/16/2020</c:v>
                </c:pt>
                <c:pt idx="50">
                  <c:v>3/17/2020</c:v>
                </c:pt>
                <c:pt idx="51">
                  <c:v>3/18/2020</c:v>
                </c:pt>
                <c:pt idx="52">
                  <c:v>3/19/2020</c:v>
                </c:pt>
                <c:pt idx="53">
                  <c:v>3/20/2020</c:v>
                </c:pt>
                <c:pt idx="54">
                  <c:v>3/23/2020</c:v>
                </c:pt>
                <c:pt idx="55">
                  <c:v>3/24/2020</c:v>
                </c:pt>
                <c:pt idx="56">
                  <c:v>3/25/2020</c:v>
                </c:pt>
                <c:pt idx="57">
                  <c:v>3/26/2020</c:v>
                </c:pt>
                <c:pt idx="58">
                  <c:v>3/27/2020</c:v>
                </c:pt>
                <c:pt idx="59">
                  <c:v>3/30/2020</c:v>
                </c:pt>
                <c:pt idx="60">
                  <c:v>3/31/2020</c:v>
                </c:pt>
                <c:pt idx="61">
                  <c:v>4/1/2020</c:v>
                </c:pt>
                <c:pt idx="62">
                  <c:v>4/2/2020</c:v>
                </c:pt>
                <c:pt idx="63">
                  <c:v>4/3/2020</c:v>
                </c:pt>
                <c:pt idx="64">
                  <c:v>4/7/2020</c:v>
                </c:pt>
                <c:pt idx="65">
                  <c:v>4/8/2020</c:v>
                </c:pt>
                <c:pt idx="66">
                  <c:v>4/9/2020</c:v>
                </c:pt>
                <c:pt idx="67">
                  <c:v>4/14/2020</c:v>
                </c:pt>
                <c:pt idx="68">
                  <c:v>4/15/2020</c:v>
                </c:pt>
                <c:pt idx="69">
                  <c:v>4/16/2020</c:v>
                </c:pt>
                <c:pt idx="70">
                  <c:v>4/17/2020</c:v>
                </c:pt>
                <c:pt idx="71">
                  <c:v>4/20/2020</c:v>
                </c:pt>
                <c:pt idx="72">
                  <c:v>4/21/2020</c:v>
                </c:pt>
                <c:pt idx="73">
                  <c:v>4/22/2020</c:v>
                </c:pt>
                <c:pt idx="74">
                  <c:v>4/23/2020</c:v>
                </c:pt>
                <c:pt idx="75">
                  <c:v>4/24/2020</c:v>
                </c:pt>
                <c:pt idx="76">
                  <c:v>4/27/2020</c:v>
                </c:pt>
                <c:pt idx="77">
                  <c:v>4/28/2020</c:v>
                </c:pt>
                <c:pt idx="78">
                  <c:v>4/29/2020</c:v>
                </c:pt>
              </c:strCache>
            </c:strRef>
          </c:cat>
          <c:val>
            <c:numRef>
              <c:f>Sheet1!$R$13:$R$91</c:f>
              <c:numCache>
                <c:formatCode>General</c:formatCode>
                <c:ptCount val="79"/>
                <c:pt idx="0">
                  <c:v>1.2478771879927388E-2</c:v>
                </c:pt>
                <c:pt idx="1">
                  <c:v>1.3214095297389835E-2</c:v>
                </c:pt>
                <c:pt idx="2">
                  <c:v>1.4989858973713476E-2</c:v>
                </c:pt>
                <c:pt idx="3">
                  <c:v>1.5393169241820617E-2</c:v>
                </c:pt>
                <c:pt idx="4">
                  <c:v>1.5001097181224688E-2</c:v>
                </c:pt>
                <c:pt idx="5">
                  <c:v>1.4987299412703665E-2</c:v>
                </c:pt>
                <c:pt idx="6">
                  <c:v>1.6366707544529811E-2</c:v>
                </c:pt>
                <c:pt idx="7">
                  <c:v>1.6613437018582172E-2</c:v>
                </c:pt>
                <c:pt idx="8">
                  <c:v>1.7267676475148604E-2</c:v>
                </c:pt>
                <c:pt idx="9">
                  <c:v>1.7334035444965878E-2</c:v>
                </c:pt>
                <c:pt idx="10">
                  <c:v>1.6442255686538492E-2</c:v>
                </c:pt>
                <c:pt idx="11">
                  <c:v>1.6436094317551195E-2</c:v>
                </c:pt>
                <c:pt idx="12">
                  <c:v>1.532345084022245E-2</c:v>
                </c:pt>
                <c:pt idx="13">
                  <c:v>1.4914789125612936E-2</c:v>
                </c:pt>
                <c:pt idx="14">
                  <c:v>1.4692550752917005E-2</c:v>
                </c:pt>
                <c:pt idx="15">
                  <c:v>1.6566848285186946E-2</c:v>
                </c:pt>
                <c:pt idx="16">
                  <c:v>2.1951442271661757E-2</c:v>
                </c:pt>
                <c:pt idx="17">
                  <c:v>2.3953248539669104E-2</c:v>
                </c:pt>
                <c:pt idx="18">
                  <c:v>2.2938614123981443E-2</c:v>
                </c:pt>
                <c:pt idx="19">
                  <c:v>2.310143350890104E-2</c:v>
                </c:pt>
                <c:pt idx="20">
                  <c:v>2.9143154621021652E-2</c:v>
                </c:pt>
                <c:pt idx="21">
                  <c:v>2.8847106982160236E-2</c:v>
                </c:pt>
                <c:pt idx="22">
                  <c:v>3.2224109716184945E-2</c:v>
                </c:pt>
                <c:pt idx="23">
                  <c:v>3.4109765376198128E-2</c:v>
                </c:pt>
                <c:pt idx="24">
                  <c:v>3.4251995271183514E-2</c:v>
                </c:pt>
                <c:pt idx="25">
                  <c:v>3.3466708486855436E-2</c:v>
                </c:pt>
                <c:pt idx="26">
                  <c:v>3.0362825447864984E-2</c:v>
                </c:pt>
                <c:pt idx="27">
                  <c:v>2.871723565159064E-2</c:v>
                </c:pt>
                <c:pt idx="28">
                  <c:v>2.9418106182641044E-2</c:v>
                </c:pt>
                <c:pt idx="29">
                  <c:v>2.9296657907725725E-2</c:v>
                </c:pt>
                <c:pt idx="30">
                  <c:v>2.3292663810057252E-2</c:v>
                </c:pt>
                <c:pt idx="31">
                  <c:v>2.233492953388105E-2</c:v>
                </c:pt>
                <c:pt idx="32">
                  <c:v>1.7098726705831659E-2</c:v>
                </c:pt>
                <c:pt idx="33">
                  <c:v>1.670345790128409E-2</c:v>
                </c:pt>
                <c:pt idx="34">
                  <c:v>3.7815066120477157E-2</c:v>
                </c:pt>
                <c:pt idx="35">
                  <c:v>4.8436404844667422E-2</c:v>
                </c:pt>
                <c:pt idx="36">
                  <c:v>4.8032607066134256E-2</c:v>
                </c:pt>
                <c:pt idx="37">
                  <c:v>6.5912409719783252E-2</c:v>
                </c:pt>
                <c:pt idx="38">
                  <c:v>6.6116427080072412E-2</c:v>
                </c:pt>
                <c:pt idx="39">
                  <c:v>7.9966852634039257E-2</c:v>
                </c:pt>
                <c:pt idx="40">
                  <c:v>8.4877281442717528E-2</c:v>
                </c:pt>
                <c:pt idx="41">
                  <c:v>9.436257550757958E-2</c:v>
                </c:pt>
                <c:pt idx="42">
                  <c:v>0.10040256885561955</c:v>
                </c:pt>
                <c:pt idx="43">
                  <c:v>0.10131506726116819</c:v>
                </c:pt>
                <c:pt idx="44">
                  <c:v>0.12387651522440933</c:v>
                </c:pt>
                <c:pt idx="45">
                  <c:v>0.12932381313716382</c:v>
                </c:pt>
                <c:pt idx="46">
                  <c:v>0.1386384397835764</c:v>
                </c:pt>
                <c:pt idx="47">
                  <c:v>0.16483151986314967</c:v>
                </c:pt>
                <c:pt idx="48">
                  <c:v>0.18705060662885201</c:v>
                </c:pt>
                <c:pt idx="49">
                  <c:v>0.22193925903108527</c:v>
                </c:pt>
                <c:pt idx="50">
                  <c:v>0.22767189200494312</c:v>
                </c:pt>
                <c:pt idx="51">
                  <c:v>0.23012693642916218</c:v>
                </c:pt>
                <c:pt idx="52">
                  <c:v>0.22757300438414291</c:v>
                </c:pt>
                <c:pt idx="53">
                  <c:v>0.2312110251032074</c:v>
                </c:pt>
                <c:pt idx="54">
                  <c:v>0.21931679136411877</c:v>
                </c:pt>
                <c:pt idx="55">
                  <c:v>0.2319875986707855</c:v>
                </c:pt>
                <c:pt idx="56">
                  <c:v>0.22680274213202578</c:v>
                </c:pt>
                <c:pt idx="57">
                  <c:v>0.21240542785415636</c:v>
                </c:pt>
                <c:pt idx="58">
                  <c:v>0.19596790006844506</c:v>
                </c:pt>
                <c:pt idx="59">
                  <c:v>0.15229947600367083</c:v>
                </c:pt>
                <c:pt idx="60">
                  <c:v>0.14165239541814217</c:v>
                </c:pt>
                <c:pt idx="61">
                  <c:v>0.13881997320156977</c:v>
                </c:pt>
                <c:pt idx="62">
                  <c:v>0.14056475460172416</c:v>
                </c:pt>
                <c:pt idx="63">
                  <c:v>0.13426154227756562</c:v>
                </c:pt>
                <c:pt idx="64">
                  <c:v>0.13093805204925896</c:v>
                </c:pt>
                <c:pt idx="65">
                  <c:v>0.10110998583380668</c:v>
                </c:pt>
                <c:pt idx="66">
                  <c:v>0.1014818984266608</c:v>
                </c:pt>
                <c:pt idx="67">
                  <c:v>8.683263767898991E-2</c:v>
                </c:pt>
                <c:pt idx="68">
                  <c:v>8.2836432668635301E-2</c:v>
                </c:pt>
                <c:pt idx="69">
                  <c:v>7.6214936995465485E-2</c:v>
                </c:pt>
                <c:pt idx="70">
                  <c:v>7.9039643974447224E-2</c:v>
                </c:pt>
                <c:pt idx="71">
                  <c:v>6.7339553994536963E-2</c:v>
                </c:pt>
                <c:pt idx="72">
                  <c:v>7.0680491547797611E-2</c:v>
                </c:pt>
                <c:pt idx="73">
                  <c:v>7.2643444246081545E-2</c:v>
                </c:pt>
                <c:pt idx="74">
                  <c:v>7.2627730385417061E-2</c:v>
                </c:pt>
                <c:pt idx="75">
                  <c:v>6.5911299717628741E-2</c:v>
                </c:pt>
                <c:pt idx="76">
                  <c:v>6.5960410907049238E-2</c:v>
                </c:pt>
                <c:pt idx="77">
                  <c:v>5.8919575915779919E-2</c:v>
                </c:pt>
                <c:pt idx="78">
                  <c:v>6.0527912817377329E-2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C-C408-4A84-B768-C99BA70FF6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51020072"/>
        <c:axId val="751020400"/>
      </c:lineChart>
      <c:catAx>
        <c:axId val="75102007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bg2">
                  <a:alpha val="50000"/>
                </a:schemeClr>
              </a:solidFill>
              <a:round/>
            </a:ln>
            <a:effectLst/>
          </c:spPr>
        </c:majorGridlines>
        <c:numFmt formatCode="General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51020400"/>
        <c:crosses val="autoZero"/>
        <c:auto val="1"/>
        <c:lblAlgn val="ctr"/>
        <c:lblOffset val="100"/>
        <c:tickMarkSkip val="2"/>
        <c:noMultiLvlLbl val="0"/>
      </c:catAx>
      <c:valAx>
        <c:axId val="751020400"/>
        <c:scaling>
          <c:orientation val="minMax"/>
          <c:max val="0.30000000000000004"/>
        </c:scaling>
        <c:delete val="0"/>
        <c:axPos val="l"/>
        <c:majorGridlines>
          <c:spPr>
            <a:ln w="9525" cap="flat" cmpd="sng" algn="ctr">
              <a:solidFill>
                <a:schemeClr val="bg2">
                  <a:alpha val="50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5102007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24</xdr:col>
      <xdr:colOff>0</xdr:colOff>
      <xdr:row>56</xdr:row>
      <xdr:rowOff>0</xdr:rowOff>
    </xdr:from>
    <xdr:to>
      <xdr:col>33</xdr:col>
      <xdr:colOff>577454</xdr:colOff>
      <xdr:row>74</xdr:row>
      <xdr:rowOff>145389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E8DD164E-C66B-4C99-B0D3-84E60E6C090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18</xdr:col>
      <xdr:colOff>196453</xdr:colOff>
      <xdr:row>13</xdr:row>
      <xdr:rowOff>136923</xdr:rowOff>
    </xdr:from>
    <xdr:to>
      <xdr:col>34</xdr:col>
      <xdr:colOff>57148</xdr:colOff>
      <xdr:row>37</xdr:row>
      <xdr:rowOff>146449</xdr:rowOff>
    </xdr:to>
    <xdr:graphicFrame macro="">
      <xdr:nvGraphicFramePr>
        <xdr:cNvPr id="12" name="Chart 11">
          <a:extLst>
            <a:ext uri="{FF2B5EF4-FFF2-40B4-BE49-F238E27FC236}">
              <a16:creationId xmlns:a16="http://schemas.microsoft.com/office/drawing/2014/main" id="{59AD275D-8037-4917-8C15-EFB543231DE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0.11864</cdr:x>
      <cdr:y>0.61307</cdr:y>
    </cdr:from>
    <cdr:to>
      <cdr:x>0.1417</cdr:x>
      <cdr:y>0.67316</cdr:y>
    </cdr:to>
    <cdr:cxnSp macro="">
      <cdr:nvCxnSpPr>
        <cdr:cNvPr id="2" name="Straight Arrow Connector 1">
          <a:extLst xmlns:a="http://schemas.openxmlformats.org/drawingml/2006/main">
            <a:ext uri="{FF2B5EF4-FFF2-40B4-BE49-F238E27FC236}">
              <a16:creationId xmlns:a16="http://schemas.microsoft.com/office/drawing/2014/main" id="{07AE5306-68D3-41A0-B1EE-E4EB0487579E}"/>
            </a:ext>
          </a:extLst>
        </cdr:cNvPr>
        <cdr:cNvCxnSpPr/>
      </cdr:nvCxnSpPr>
      <cdr:spPr>
        <a:xfrm xmlns:a="http://schemas.openxmlformats.org/drawingml/2006/main">
          <a:off x="1212398" y="2633611"/>
          <a:ext cx="235700" cy="258118"/>
        </a:xfrm>
        <a:prstGeom xmlns:a="http://schemas.openxmlformats.org/drawingml/2006/main" prst="straightConnector1">
          <a:avLst/>
        </a:prstGeom>
        <a:ln xmlns:a="http://schemas.openxmlformats.org/drawingml/2006/main">
          <a:solidFill>
            <a:schemeClr val="tx2">
              <a:alpha val="50000"/>
            </a:schemeClr>
          </a:solidFill>
          <a:headEnd type="none"/>
          <a:tailEnd type="arrow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0.04742</cdr:x>
      <cdr:y>0.46914</cdr:y>
    </cdr:from>
    <cdr:to>
      <cdr:x>0.19083</cdr:x>
      <cdr:y>0.63896</cdr:y>
    </cdr:to>
    <cdr:sp macro="" textlink="">
      <cdr:nvSpPr>
        <cdr:cNvPr id="3" name="TextBox 9">
          <a:extLst xmlns:a="http://schemas.openxmlformats.org/drawingml/2006/main">
            <a:ext uri="{FF2B5EF4-FFF2-40B4-BE49-F238E27FC236}">
              <a16:creationId xmlns:a16="http://schemas.microsoft.com/office/drawing/2014/main" id="{245A2FF1-1037-4BD5-BE07-85EA18846606}"/>
            </a:ext>
          </a:extLst>
        </cdr:cNvPr>
        <cdr:cNvSpPr txBox="1"/>
      </cdr:nvSpPr>
      <cdr:spPr>
        <a:xfrm xmlns:a="http://schemas.openxmlformats.org/drawingml/2006/main">
          <a:off x="479425" y="2015331"/>
          <a:ext cx="1449790" cy="72950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sz="1000"/>
            <a:t>First death case due to COVID-19</a:t>
          </a:r>
        </a:p>
        <a:p xmlns:a="http://schemas.openxmlformats.org/drawingml/2006/main">
          <a:pPr algn="ctr"/>
          <a:r>
            <a:rPr lang="en-US" sz="1000"/>
            <a:t>1/11/2020</a:t>
          </a:r>
        </a:p>
      </cdr:txBody>
    </cdr:sp>
  </cdr:relSizeAnchor>
  <cdr:relSizeAnchor xmlns:cdr="http://schemas.openxmlformats.org/drawingml/2006/chartDrawing">
    <cdr:from>
      <cdr:x>0.11102</cdr:x>
      <cdr:y>0.36659</cdr:y>
    </cdr:from>
    <cdr:to>
      <cdr:x>0.25442</cdr:x>
      <cdr:y>0.53642</cdr:y>
    </cdr:to>
    <cdr:sp macro="" textlink="">
      <cdr:nvSpPr>
        <cdr:cNvPr id="5" name="TextBox 12">
          <a:extLst xmlns:a="http://schemas.openxmlformats.org/drawingml/2006/main">
            <a:ext uri="{FF2B5EF4-FFF2-40B4-BE49-F238E27FC236}">
              <a16:creationId xmlns:a16="http://schemas.microsoft.com/office/drawing/2014/main" id="{46E86639-4AE1-4778-9F33-9EA7FACFF2D3}"/>
            </a:ext>
          </a:extLst>
        </cdr:cNvPr>
        <cdr:cNvSpPr txBox="1"/>
      </cdr:nvSpPr>
      <cdr:spPr>
        <a:xfrm xmlns:a="http://schemas.openxmlformats.org/drawingml/2006/main">
          <a:off x="1122363" y="1574800"/>
          <a:ext cx="1449689" cy="72954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sz="1000"/>
            <a:t>Wuhan City closed</a:t>
          </a:r>
        </a:p>
        <a:p xmlns:a="http://schemas.openxmlformats.org/drawingml/2006/main">
          <a:pPr algn="ctr"/>
          <a:r>
            <a:rPr lang="en-US" sz="1000"/>
            <a:t>1/23/2020</a:t>
          </a:r>
        </a:p>
      </cdr:txBody>
    </cdr:sp>
  </cdr:relSizeAnchor>
  <cdr:relSizeAnchor xmlns:cdr="http://schemas.openxmlformats.org/drawingml/2006/chartDrawing">
    <cdr:from>
      <cdr:x>0.18989</cdr:x>
      <cdr:y>0.50697</cdr:y>
    </cdr:from>
    <cdr:to>
      <cdr:x>0.21962</cdr:x>
      <cdr:y>0.64024</cdr:y>
    </cdr:to>
    <cdr:cxnSp macro="">
      <cdr:nvCxnSpPr>
        <cdr:cNvPr id="6" name="Straight Arrow Connector 5">
          <a:extLst xmlns:a="http://schemas.openxmlformats.org/drawingml/2006/main">
            <a:ext uri="{FF2B5EF4-FFF2-40B4-BE49-F238E27FC236}">
              <a16:creationId xmlns:a16="http://schemas.microsoft.com/office/drawing/2014/main" id="{3864AA62-A82D-4529-99C3-0F3784507045}"/>
            </a:ext>
          </a:extLst>
        </cdr:cNvPr>
        <cdr:cNvCxnSpPr/>
      </cdr:nvCxnSpPr>
      <cdr:spPr>
        <a:xfrm xmlns:a="http://schemas.openxmlformats.org/drawingml/2006/main">
          <a:off x="1940511" y="2177830"/>
          <a:ext cx="303818" cy="572512"/>
        </a:xfrm>
        <a:prstGeom xmlns:a="http://schemas.openxmlformats.org/drawingml/2006/main" prst="straightConnector1">
          <a:avLst/>
        </a:prstGeom>
        <a:ln xmlns:a="http://schemas.openxmlformats.org/drawingml/2006/main">
          <a:solidFill>
            <a:schemeClr val="accent1">
              <a:shade val="95000"/>
              <a:satMod val="105000"/>
              <a:alpha val="70000"/>
            </a:schemeClr>
          </a:solidFill>
          <a:headEnd w="sm" len="sm"/>
          <a:tailEnd type="arrow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0.15695</cdr:x>
      <cdr:y>0.20861</cdr:y>
    </cdr:from>
    <cdr:to>
      <cdr:x>0.32304</cdr:x>
      <cdr:y>0.37954</cdr:y>
    </cdr:to>
    <cdr:sp macro="" textlink="">
      <cdr:nvSpPr>
        <cdr:cNvPr id="8" name="TextBox 17">
          <a:extLst xmlns:a="http://schemas.openxmlformats.org/drawingml/2006/main">
            <a:ext uri="{FF2B5EF4-FFF2-40B4-BE49-F238E27FC236}">
              <a16:creationId xmlns:a16="http://schemas.microsoft.com/office/drawing/2014/main" id="{63E938D5-D4BC-4F03-8D6F-C0883C94B8DE}"/>
            </a:ext>
          </a:extLst>
        </cdr:cNvPr>
        <cdr:cNvSpPr txBox="1"/>
      </cdr:nvSpPr>
      <cdr:spPr>
        <a:xfrm xmlns:a="http://schemas.openxmlformats.org/drawingml/2006/main">
          <a:off x="1586706" y="896144"/>
          <a:ext cx="1679066" cy="73429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sz="1000"/>
            <a:t>WHO annouced</a:t>
          </a:r>
          <a:r>
            <a:rPr lang="en-US" sz="1000" baseline="0"/>
            <a:t> COVID-19 </a:t>
          </a:r>
        </a:p>
        <a:p xmlns:a="http://schemas.openxmlformats.org/drawingml/2006/main">
          <a:pPr algn="ctr"/>
          <a:r>
            <a:rPr lang="en-US" sz="1000" baseline="0"/>
            <a:t>as a </a:t>
          </a:r>
          <a:r>
            <a:rPr lang="en-US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PHEIC</a:t>
          </a:r>
          <a:endParaRPr lang="en-US" sz="1000"/>
        </a:p>
        <a:p xmlns:a="http://schemas.openxmlformats.org/drawingml/2006/main">
          <a:pPr algn="ctr"/>
          <a:r>
            <a:rPr lang="en-US" sz="1000"/>
            <a:t>1/30/2020</a:t>
          </a:r>
        </a:p>
      </cdr:txBody>
    </cdr:sp>
  </cdr:relSizeAnchor>
  <cdr:relSizeAnchor xmlns:cdr="http://schemas.openxmlformats.org/drawingml/2006/chartDrawing">
    <cdr:from>
      <cdr:x>0.24</cdr:x>
      <cdr:y>0.37954</cdr:y>
    </cdr:from>
    <cdr:to>
      <cdr:x>0.28516</cdr:x>
      <cdr:y>0.61253</cdr:y>
    </cdr:to>
    <cdr:cxnSp macro="">
      <cdr:nvCxnSpPr>
        <cdr:cNvPr id="9" name="Straight Arrow Connector 8">
          <a:extLst xmlns:a="http://schemas.openxmlformats.org/drawingml/2006/main">
            <a:ext uri="{FF2B5EF4-FFF2-40B4-BE49-F238E27FC236}">
              <a16:creationId xmlns:a16="http://schemas.microsoft.com/office/drawing/2014/main" id="{A903EF35-1E2D-4790-8484-65E909CA4C9F}"/>
            </a:ext>
          </a:extLst>
        </cdr:cNvPr>
        <cdr:cNvCxnSpPr>
          <a:stCxn xmlns:a="http://schemas.openxmlformats.org/drawingml/2006/main" id="8" idx="2"/>
        </cdr:cNvCxnSpPr>
      </cdr:nvCxnSpPr>
      <cdr:spPr>
        <a:xfrm xmlns:a="http://schemas.openxmlformats.org/drawingml/2006/main">
          <a:off x="2452541" y="1630419"/>
          <a:ext cx="461514" cy="1000861"/>
        </a:xfrm>
        <a:prstGeom xmlns:a="http://schemas.openxmlformats.org/drawingml/2006/main" prst="straightConnector1">
          <a:avLst/>
        </a:prstGeom>
        <a:ln xmlns:a="http://schemas.openxmlformats.org/drawingml/2006/main">
          <a:solidFill>
            <a:schemeClr val="accent1">
              <a:shade val="95000"/>
              <a:satMod val="105000"/>
              <a:alpha val="70000"/>
            </a:schemeClr>
          </a:solidFill>
          <a:headEnd w="sm" len="sm"/>
          <a:tailEnd type="arrow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0.26177</cdr:x>
      <cdr:y>0.26681</cdr:y>
    </cdr:from>
    <cdr:to>
      <cdr:x>0.44834</cdr:x>
      <cdr:y>0.44885</cdr:y>
    </cdr:to>
    <cdr:sp macro="" textlink="">
      <cdr:nvSpPr>
        <cdr:cNvPr id="11" name="TextBox 21">
          <a:extLst xmlns:a="http://schemas.openxmlformats.org/drawingml/2006/main">
            <a:ext uri="{FF2B5EF4-FFF2-40B4-BE49-F238E27FC236}">
              <a16:creationId xmlns:a16="http://schemas.microsoft.com/office/drawing/2014/main" id="{4C96550E-FB3D-49D7-AC55-61DE6546BBE9}"/>
            </a:ext>
          </a:extLst>
        </cdr:cNvPr>
        <cdr:cNvSpPr txBox="1"/>
      </cdr:nvSpPr>
      <cdr:spPr>
        <a:xfrm xmlns:a="http://schemas.openxmlformats.org/drawingml/2006/main">
          <a:off x="2646363" y="1146175"/>
          <a:ext cx="1886194" cy="78198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sz="1000"/>
            <a:t>Cases outside China </a:t>
          </a:r>
        </a:p>
        <a:p xmlns:a="http://schemas.openxmlformats.org/drawingml/2006/main">
          <a:pPr algn="ctr"/>
          <a:r>
            <a:rPr lang="en-US" sz="1000"/>
            <a:t>surpass cases</a:t>
          </a:r>
          <a:r>
            <a:rPr lang="en-US" sz="1000" baseline="0"/>
            <a:t> in China</a:t>
          </a:r>
          <a:endParaRPr lang="en-US" sz="1000"/>
        </a:p>
        <a:p xmlns:a="http://schemas.openxmlformats.org/drawingml/2006/main">
          <a:pPr algn="ctr"/>
          <a:r>
            <a:rPr lang="en-US" sz="1000"/>
            <a:t>2/26/2020</a:t>
          </a:r>
        </a:p>
      </cdr:txBody>
    </cdr:sp>
  </cdr:relSizeAnchor>
  <cdr:relSizeAnchor xmlns:cdr="http://schemas.openxmlformats.org/drawingml/2006/chartDrawing">
    <cdr:from>
      <cdr:x>0.36181</cdr:x>
      <cdr:y>0.42404</cdr:y>
    </cdr:from>
    <cdr:to>
      <cdr:x>0.47667</cdr:x>
      <cdr:y>0.62639</cdr:y>
    </cdr:to>
    <cdr:cxnSp macro="">
      <cdr:nvCxnSpPr>
        <cdr:cNvPr id="12" name="Straight Arrow Connector 11">
          <a:extLst xmlns:a="http://schemas.openxmlformats.org/drawingml/2006/main">
            <a:ext uri="{FF2B5EF4-FFF2-40B4-BE49-F238E27FC236}">
              <a16:creationId xmlns:a16="http://schemas.microsoft.com/office/drawing/2014/main" id="{ACE4CFB0-51C0-4E18-A5EB-96164325D442}"/>
            </a:ext>
          </a:extLst>
        </cdr:cNvPr>
        <cdr:cNvCxnSpPr/>
      </cdr:nvCxnSpPr>
      <cdr:spPr>
        <a:xfrm xmlns:a="http://schemas.openxmlformats.org/drawingml/2006/main">
          <a:off x="3697385" y="1821581"/>
          <a:ext cx="1173760" cy="869230"/>
        </a:xfrm>
        <a:prstGeom xmlns:a="http://schemas.openxmlformats.org/drawingml/2006/main" prst="straightConnector1">
          <a:avLst/>
        </a:prstGeom>
        <a:ln xmlns:a="http://schemas.openxmlformats.org/drawingml/2006/main">
          <a:solidFill>
            <a:schemeClr val="accent1">
              <a:shade val="95000"/>
              <a:satMod val="105000"/>
              <a:alpha val="70000"/>
            </a:schemeClr>
          </a:solidFill>
          <a:tailEnd type="arrow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0.38896</cdr:x>
      <cdr:y>0.2197</cdr:y>
    </cdr:from>
    <cdr:to>
      <cdr:x>0.55504</cdr:x>
      <cdr:y>0.39064</cdr:y>
    </cdr:to>
    <cdr:sp macro="" textlink="">
      <cdr:nvSpPr>
        <cdr:cNvPr id="14" name="TextBox 27">
          <a:extLst xmlns:a="http://schemas.openxmlformats.org/drawingml/2006/main">
            <a:ext uri="{FF2B5EF4-FFF2-40B4-BE49-F238E27FC236}">
              <a16:creationId xmlns:a16="http://schemas.microsoft.com/office/drawing/2014/main" id="{53815954-32EC-4227-AC38-BCEC92ECDBB8}"/>
            </a:ext>
          </a:extLst>
        </cdr:cNvPr>
        <cdr:cNvSpPr txBox="1"/>
      </cdr:nvSpPr>
      <cdr:spPr>
        <a:xfrm xmlns:a="http://schemas.openxmlformats.org/drawingml/2006/main">
          <a:off x="3932238" y="943768"/>
          <a:ext cx="1678965" cy="7343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sz="1000"/>
            <a:t>WHO annouced</a:t>
          </a:r>
          <a:r>
            <a:rPr lang="en-US" sz="1000" baseline="0"/>
            <a:t> COVID-19 </a:t>
          </a:r>
        </a:p>
        <a:p xmlns:a="http://schemas.openxmlformats.org/drawingml/2006/main">
          <a:pPr algn="ctr"/>
          <a:r>
            <a:rPr lang="en-US" sz="1000" baseline="0"/>
            <a:t>as Pandemic</a:t>
          </a:r>
          <a:endParaRPr lang="en-US" sz="1000"/>
        </a:p>
        <a:p xmlns:a="http://schemas.openxmlformats.org/drawingml/2006/main">
          <a:pPr algn="ctr"/>
          <a:r>
            <a:rPr lang="en-US" sz="1000"/>
            <a:t>3/11/2020</a:t>
          </a:r>
        </a:p>
      </cdr:txBody>
    </cdr:sp>
  </cdr:relSizeAnchor>
  <cdr:relSizeAnchor xmlns:cdr="http://schemas.openxmlformats.org/drawingml/2006/chartDrawing">
    <cdr:from>
      <cdr:x>0.50654</cdr:x>
      <cdr:y>0.34978</cdr:y>
    </cdr:from>
    <cdr:to>
      <cdr:x>0.59609</cdr:x>
      <cdr:y>0.41332</cdr:y>
    </cdr:to>
    <cdr:cxnSp macro="">
      <cdr:nvCxnSpPr>
        <cdr:cNvPr id="15" name="Straight Arrow Connector 14">
          <a:extLst xmlns:a="http://schemas.openxmlformats.org/drawingml/2006/main">
            <a:ext uri="{FF2B5EF4-FFF2-40B4-BE49-F238E27FC236}">
              <a16:creationId xmlns:a16="http://schemas.microsoft.com/office/drawing/2014/main" id="{82E03068-9307-4D1E-AA3B-762D85FFCFA0}"/>
            </a:ext>
          </a:extLst>
        </cdr:cNvPr>
        <cdr:cNvCxnSpPr/>
      </cdr:nvCxnSpPr>
      <cdr:spPr>
        <a:xfrm xmlns:a="http://schemas.openxmlformats.org/drawingml/2006/main">
          <a:off x="5176400" y="1502577"/>
          <a:ext cx="915136" cy="272941"/>
        </a:xfrm>
        <a:prstGeom xmlns:a="http://schemas.openxmlformats.org/drawingml/2006/main" prst="straightConnector1">
          <a:avLst/>
        </a:prstGeom>
        <a:ln xmlns:a="http://schemas.openxmlformats.org/drawingml/2006/main">
          <a:solidFill>
            <a:schemeClr val="accent1">
              <a:shade val="95000"/>
              <a:satMod val="105000"/>
              <a:alpha val="70000"/>
            </a:schemeClr>
          </a:solidFill>
          <a:tailEnd type="arrow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0.47729</cdr:x>
      <cdr:y>0.07003</cdr:y>
    </cdr:from>
    <cdr:to>
      <cdr:x>0.64337</cdr:x>
      <cdr:y>0.24097</cdr:y>
    </cdr:to>
    <cdr:sp macro="" textlink="">
      <cdr:nvSpPr>
        <cdr:cNvPr id="17" name="TextBox 27">
          <a:extLst xmlns:a="http://schemas.openxmlformats.org/drawingml/2006/main">
            <a:ext uri="{FF2B5EF4-FFF2-40B4-BE49-F238E27FC236}">
              <a16:creationId xmlns:a16="http://schemas.microsoft.com/office/drawing/2014/main" id="{9C42C4BE-E26A-402A-8AD2-5B5756F26B2E}"/>
            </a:ext>
          </a:extLst>
        </cdr:cNvPr>
        <cdr:cNvSpPr txBox="1"/>
      </cdr:nvSpPr>
      <cdr:spPr>
        <a:xfrm xmlns:a="http://schemas.openxmlformats.org/drawingml/2006/main">
          <a:off x="4825206" y="300831"/>
          <a:ext cx="1678965" cy="73433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sz="1000"/>
            <a:t>NY F</a:t>
          </a:r>
          <a:r>
            <a:rPr lang="en-US" altLang="zh-CN" sz="1000"/>
            <a:t>ed announced $1.5 Trillion into Financial Markets</a:t>
          </a:r>
          <a:endParaRPr lang="en-US" sz="1000"/>
        </a:p>
        <a:p xmlns:a="http://schemas.openxmlformats.org/drawingml/2006/main">
          <a:pPr algn="ctr"/>
          <a:r>
            <a:rPr lang="en-US" sz="1000"/>
            <a:t>3/13/2020</a:t>
          </a:r>
        </a:p>
      </cdr:txBody>
    </cdr:sp>
  </cdr:relSizeAnchor>
  <cdr:relSizeAnchor xmlns:cdr="http://schemas.openxmlformats.org/drawingml/2006/chartDrawing">
    <cdr:from>
      <cdr:x>0.56269</cdr:x>
      <cdr:y>0.24192</cdr:y>
    </cdr:from>
    <cdr:to>
      <cdr:x>0.61648</cdr:x>
      <cdr:y>0.29899</cdr:y>
    </cdr:to>
    <cdr:cxnSp macro="">
      <cdr:nvCxnSpPr>
        <cdr:cNvPr id="18" name="Straight Arrow Connector 17">
          <a:extLst xmlns:a="http://schemas.openxmlformats.org/drawingml/2006/main">
            <a:ext uri="{FF2B5EF4-FFF2-40B4-BE49-F238E27FC236}">
              <a16:creationId xmlns:a16="http://schemas.microsoft.com/office/drawing/2014/main" id="{F5A9D61E-BDB6-4C51-B8B0-E2AD53018768}"/>
            </a:ext>
          </a:extLst>
        </cdr:cNvPr>
        <cdr:cNvCxnSpPr/>
      </cdr:nvCxnSpPr>
      <cdr:spPr>
        <a:xfrm xmlns:a="http://schemas.openxmlformats.org/drawingml/2006/main">
          <a:off x="5750204" y="1039234"/>
          <a:ext cx="549691" cy="245151"/>
        </a:xfrm>
        <a:prstGeom xmlns:a="http://schemas.openxmlformats.org/drawingml/2006/main" prst="straightConnector1">
          <a:avLst/>
        </a:prstGeom>
        <a:ln xmlns:a="http://schemas.openxmlformats.org/drawingml/2006/main">
          <a:solidFill>
            <a:schemeClr val="accent1">
              <a:shade val="95000"/>
              <a:satMod val="105000"/>
              <a:alpha val="70000"/>
            </a:schemeClr>
          </a:solidFill>
          <a:tailEnd type="arrow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0.63628</cdr:x>
      <cdr:y>0</cdr:y>
    </cdr:from>
    <cdr:to>
      <cdr:x>0.83164</cdr:x>
      <cdr:y>0.17094</cdr:y>
    </cdr:to>
    <cdr:sp macro="" textlink="">
      <cdr:nvSpPr>
        <cdr:cNvPr id="20" name="TextBox 27">
          <a:extLst xmlns:a="http://schemas.openxmlformats.org/drawingml/2006/main">
            <a:ext uri="{FF2B5EF4-FFF2-40B4-BE49-F238E27FC236}">
              <a16:creationId xmlns:a16="http://schemas.microsoft.com/office/drawing/2014/main" id="{71DE697C-401B-4E72-A349-DC1C03E84B20}"/>
            </a:ext>
          </a:extLst>
        </cdr:cNvPr>
        <cdr:cNvSpPr txBox="1"/>
      </cdr:nvSpPr>
      <cdr:spPr>
        <a:xfrm xmlns:a="http://schemas.openxmlformats.org/drawingml/2006/main">
          <a:off x="6432551" y="0"/>
          <a:ext cx="1974992" cy="7343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sz="1000"/>
            <a:t>US</a:t>
          </a:r>
          <a:r>
            <a:rPr lang="en-US" sz="1000" baseline="0"/>
            <a:t> Senate Passed $2 Trillion Economic Stimulus</a:t>
          </a:r>
          <a:endParaRPr lang="en-US" sz="1000"/>
        </a:p>
        <a:p xmlns:a="http://schemas.openxmlformats.org/drawingml/2006/main">
          <a:pPr algn="ctr"/>
          <a:r>
            <a:rPr lang="en-US" sz="1000"/>
            <a:t>3/26/2020</a:t>
          </a:r>
        </a:p>
      </cdr:txBody>
    </cdr:sp>
  </cdr:relSizeAnchor>
  <cdr:relSizeAnchor xmlns:cdr="http://schemas.openxmlformats.org/drawingml/2006/chartDrawing">
    <cdr:from>
      <cdr:x>0.70969</cdr:x>
      <cdr:y>0.13636</cdr:y>
    </cdr:from>
    <cdr:to>
      <cdr:x>0.74679</cdr:x>
      <cdr:y>0.18466</cdr:y>
    </cdr:to>
    <cdr:cxnSp macro="">
      <cdr:nvCxnSpPr>
        <cdr:cNvPr id="21" name="Straight Arrow Connector 20">
          <a:extLst xmlns:a="http://schemas.openxmlformats.org/drawingml/2006/main">
            <a:ext uri="{FF2B5EF4-FFF2-40B4-BE49-F238E27FC236}">
              <a16:creationId xmlns:a16="http://schemas.microsoft.com/office/drawing/2014/main" id="{FB7C14FD-AEC6-49A3-8239-F33FC792438B}"/>
            </a:ext>
          </a:extLst>
        </cdr:cNvPr>
        <cdr:cNvCxnSpPr/>
      </cdr:nvCxnSpPr>
      <cdr:spPr>
        <a:xfrm xmlns:a="http://schemas.openxmlformats.org/drawingml/2006/main" flipH="1">
          <a:off x="7252395" y="585772"/>
          <a:ext cx="379151" cy="207481"/>
        </a:xfrm>
        <a:prstGeom xmlns:a="http://schemas.openxmlformats.org/drawingml/2006/main" prst="straightConnector1">
          <a:avLst/>
        </a:prstGeom>
        <a:ln xmlns:a="http://schemas.openxmlformats.org/drawingml/2006/main">
          <a:solidFill>
            <a:schemeClr val="accent1">
              <a:shade val="95000"/>
              <a:satMod val="105000"/>
              <a:alpha val="70000"/>
            </a:schemeClr>
          </a:solidFill>
          <a:headEnd w="sm" len="sm"/>
          <a:tailEnd type="arrow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91"/>
  <sheetViews>
    <sheetView tabSelected="1" topLeftCell="I1" zoomScale="64" zoomScaleNormal="80" workbookViewId="0">
      <pane ySplit="2" topLeftCell="A10" activePane="bottomLeft" state="frozen"/>
      <selection pane="bottomLeft" activeCell="M34" sqref="M34"/>
    </sheetView>
  </sheetViews>
  <sheetFormatPr defaultRowHeight="14.25" x14ac:dyDescent="0.45"/>
  <cols>
    <col min="1" max="1" width="10.46484375" style="1" bestFit="1" customWidth="1"/>
    <col min="2" max="2" width="4.796875" hidden="1" customWidth="1"/>
    <col min="3" max="3" width="6.1328125" hidden="1" customWidth="1"/>
    <col min="4" max="4" width="3.53125" hidden="1" customWidth="1"/>
    <col min="5" max="5" width="9.86328125" customWidth="1"/>
    <col min="6" max="7" width="12.33203125" bestFit="1" customWidth="1"/>
    <col min="8" max="8" width="23.33203125" bestFit="1" customWidth="1"/>
    <col min="9" max="9" width="12.33203125" customWidth="1"/>
    <col min="10" max="11" width="9.53125" customWidth="1"/>
    <col min="12" max="13" width="9.796875" customWidth="1"/>
    <col min="14" max="14" width="11.53125" customWidth="1"/>
    <col min="15" max="15" width="11.73046875" bestFit="1" customWidth="1"/>
    <col min="16" max="18" width="8.6640625" customWidth="1"/>
  </cols>
  <sheetData>
    <row r="1" spans="1:18" x14ac:dyDescent="0.45">
      <c r="E1" s="2" t="s">
        <v>21</v>
      </c>
      <c r="F1" s="2"/>
      <c r="G1" s="2"/>
      <c r="H1" s="2" t="s">
        <v>10</v>
      </c>
      <c r="I1" s="2"/>
      <c r="J1" s="2"/>
      <c r="K1" s="3"/>
      <c r="L1" s="2" t="s">
        <v>8</v>
      </c>
      <c r="M1" s="2"/>
      <c r="N1" s="2"/>
      <c r="O1" s="2"/>
      <c r="P1" s="4" t="s">
        <v>9</v>
      </c>
      <c r="Q1" s="4"/>
      <c r="R1" s="4"/>
    </row>
    <row r="2" spans="1:18" x14ac:dyDescent="0.45">
      <c r="A2" s="1" t="s">
        <v>3</v>
      </c>
      <c r="B2" t="s">
        <v>0</v>
      </c>
      <c r="C2" t="s">
        <v>1</v>
      </c>
      <c r="D2" t="s">
        <v>2</v>
      </c>
      <c r="E2" t="s">
        <v>7</v>
      </c>
      <c r="F2" t="s">
        <v>5</v>
      </c>
      <c r="G2" t="s">
        <v>4</v>
      </c>
      <c r="H2" t="s">
        <v>7</v>
      </c>
      <c r="I2" t="s">
        <v>5</v>
      </c>
      <c r="J2" t="s">
        <v>4</v>
      </c>
      <c r="L2" t="s">
        <v>6</v>
      </c>
      <c r="M2" t="s">
        <v>7</v>
      </c>
      <c r="N2" t="s">
        <v>5</v>
      </c>
      <c r="O2" t="s">
        <v>4</v>
      </c>
      <c r="P2" t="s">
        <v>7</v>
      </c>
      <c r="Q2" t="s">
        <v>5</v>
      </c>
      <c r="R2" t="s">
        <v>4</v>
      </c>
    </row>
    <row r="3" spans="1:18" x14ac:dyDescent="0.45">
      <c r="A3" s="1" t="s">
        <v>11</v>
      </c>
      <c r="E3">
        <v>2.2970357179498357E-2</v>
      </c>
      <c r="F3">
        <v>2.5370601223787759E-2</v>
      </c>
      <c r="G3">
        <v>7.2579300000000005E-5</v>
      </c>
      <c r="H3">
        <f>E3^2</f>
        <v>5.276373089537317E-4</v>
      </c>
      <c r="I3">
        <f t="shared" ref="I3:J3" si="0">F3^2</f>
        <v>6.4366740645646094E-4</v>
      </c>
      <c r="J3">
        <f t="shared" si="0"/>
        <v>5.267754788490001E-9</v>
      </c>
    </row>
    <row r="4" spans="1:18" x14ac:dyDescent="0.45">
      <c r="A4" s="1" t="s">
        <v>12</v>
      </c>
      <c r="E4">
        <v>-2.3681577094762929E-3</v>
      </c>
      <c r="F4">
        <v>-6.5102925622824159E-3</v>
      </c>
      <c r="G4">
        <v>7.1223609999999998E-3</v>
      </c>
      <c r="H4">
        <f t="shared" ref="H4:H67" si="1">E4^2</f>
        <v>5.6081709369520019E-6</v>
      </c>
      <c r="I4">
        <f t="shared" ref="I4:I67" si="2">F4^2</f>
        <v>4.2383909246509746E-5</v>
      </c>
      <c r="J4">
        <f t="shared" ref="J4:J67" si="3">G4^2</f>
        <v>5.0728026214320997E-5</v>
      </c>
    </row>
    <row r="5" spans="1:18" x14ac:dyDescent="0.45">
      <c r="A5" s="1" t="s">
        <v>13</v>
      </c>
      <c r="E5">
        <v>1.125279265835033E-2</v>
      </c>
      <c r="F5">
        <v>1.2126984430565813E-2</v>
      </c>
      <c r="G5">
        <v>3.3523599999999999E-4</v>
      </c>
      <c r="H5">
        <f t="shared" si="1"/>
        <v>1.2662534261182308E-4</v>
      </c>
      <c r="I5">
        <f t="shared" si="2"/>
        <v>1.4706375137918563E-4</v>
      </c>
      <c r="J5">
        <f t="shared" si="3"/>
        <v>1.1238317569599999E-7</v>
      </c>
    </row>
    <row r="6" spans="1:18" x14ac:dyDescent="0.45">
      <c r="A6" s="1" t="s">
        <v>14</v>
      </c>
      <c r="E6">
        <v>-2.4284839925208246E-3</v>
      </c>
      <c r="F6">
        <v>1.4534906655008228E-3</v>
      </c>
      <c r="G6">
        <v>-4.3239400000000001E-4</v>
      </c>
      <c r="H6">
        <f t="shared" si="1"/>
        <v>5.8975345019298842E-6</v>
      </c>
      <c r="I6">
        <f t="shared" si="2"/>
        <v>2.112635114698025E-6</v>
      </c>
      <c r="J6">
        <f t="shared" si="3"/>
        <v>1.8696457123600001E-7</v>
      </c>
    </row>
    <row r="7" spans="1:18" x14ac:dyDescent="0.45">
      <c r="A7" s="1" t="s">
        <v>15</v>
      </c>
      <c r="E7">
        <v>-2.6713022160524957E-3</v>
      </c>
      <c r="F7">
        <v>-3.0069577935432079E-3</v>
      </c>
      <c r="G7">
        <v>4.4493789999999998E-3</v>
      </c>
      <c r="H7">
        <f t="shared" si="1"/>
        <v>7.135855529486975E-6</v>
      </c>
      <c r="I7">
        <f t="shared" si="2"/>
        <v>9.0417951721502376E-6</v>
      </c>
      <c r="J7">
        <f t="shared" si="3"/>
        <v>1.9796973485640997E-5</v>
      </c>
    </row>
    <row r="8" spans="1:18" x14ac:dyDescent="0.45">
      <c r="A8" s="1" t="s">
        <v>16</v>
      </c>
      <c r="E8">
        <v>-1.6871360653674117E-3</v>
      </c>
      <c r="F8">
        <v>2.5456107959964669E-3</v>
      </c>
      <c r="G8">
        <v>4.932596E-3</v>
      </c>
      <c r="H8">
        <f t="shared" si="1"/>
        <v>2.8464281030634313E-6</v>
      </c>
      <c r="I8">
        <f t="shared" si="2"/>
        <v>6.4801343246937662E-6</v>
      </c>
      <c r="J8">
        <f t="shared" si="3"/>
        <v>2.4330503299216E-5</v>
      </c>
    </row>
    <row r="9" spans="1:18" x14ac:dyDescent="0.45">
      <c r="A9" s="1" t="s">
        <v>17</v>
      </c>
      <c r="E9">
        <v>-9.4660103259691653E-3</v>
      </c>
      <c r="F9">
        <v>1.2571517666586374E-3</v>
      </c>
      <c r="G9">
        <v>8.6576899999999996E-4</v>
      </c>
      <c r="H9">
        <f t="shared" si="1"/>
        <v>8.9605351491354868E-5</v>
      </c>
      <c r="I9">
        <f t="shared" si="2"/>
        <v>1.5804305644129331E-6</v>
      </c>
      <c r="J9">
        <f t="shared" si="3"/>
        <v>7.4955596136099995E-7</v>
      </c>
    </row>
    <row r="10" spans="1:18" x14ac:dyDescent="0.45">
      <c r="A10" s="1" t="s">
        <v>18</v>
      </c>
      <c r="E10">
        <v>4.1872601728112357E-3</v>
      </c>
      <c r="F10">
        <v>-1.513313899723201E-3</v>
      </c>
      <c r="G10">
        <v>-1.95467E-4</v>
      </c>
      <c r="H10">
        <f t="shared" si="1"/>
        <v>1.753314775481118E-5</v>
      </c>
      <c r="I10">
        <f t="shared" si="2"/>
        <v>2.2901189590954421E-6</v>
      </c>
      <c r="J10">
        <f t="shared" si="3"/>
        <v>3.8207348088999999E-8</v>
      </c>
    </row>
    <row r="11" spans="1:18" x14ac:dyDescent="0.45">
      <c r="A11" s="1" t="s">
        <v>19</v>
      </c>
      <c r="E11">
        <v>2.0376776604518199E-3</v>
      </c>
      <c r="F11">
        <v>1.2879884139138653E-2</v>
      </c>
      <c r="G11">
        <v>5.1150620000000001E-3</v>
      </c>
      <c r="H11">
        <f t="shared" si="1"/>
        <v>4.1521302479044022E-6</v>
      </c>
      <c r="I11">
        <f t="shared" si="2"/>
        <v>1.6589141543763545E-4</v>
      </c>
      <c r="J11">
        <f t="shared" si="3"/>
        <v>2.6163859263844E-5</v>
      </c>
    </row>
    <row r="12" spans="1:18" x14ac:dyDescent="0.45">
      <c r="A12" s="1" t="s">
        <v>20</v>
      </c>
      <c r="E12">
        <v>1.4792074830584312E-2</v>
      </c>
      <c r="F12">
        <v>3.3237637759153671E-3</v>
      </c>
      <c r="G12">
        <v>3.3984299999999999E-5</v>
      </c>
      <c r="H12">
        <f t="shared" si="1"/>
        <v>2.188054777936059E-4</v>
      </c>
      <c r="I12">
        <f t="shared" si="2"/>
        <v>1.1047405638087179E-5</v>
      </c>
      <c r="J12">
        <f t="shared" si="3"/>
        <v>1.15493264649E-9</v>
      </c>
      <c r="M12">
        <f>SUM(I3:I12)</f>
        <v>1.0315590022929296E-3</v>
      </c>
      <c r="N12">
        <f>SUM(J3:J12)</f>
        <v>1.2211289600683899E-4</v>
      </c>
    </row>
    <row r="13" spans="1:18" x14ac:dyDescent="0.45">
      <c r="A13" s="1" t="str">
        <f>C13&amp;"/"&amp;D13&amp;"/"&amp;B13</f>
        <v>12/31/2019</v>
      </c>
      <c r="B13">
        <v>2019</v>
      </c>
      <c r="C13">
        <v>12</v>
      </c>
      <c r="D13">
        <v>31</v>
      </c>
      <c r="E13">
        <v>1.5311863345068844E-4</v>
      </c>
      <c r="F13">
        <v>-4.5883145981093776E-3</v>
      </c>
      <c r="G13">
        <v>-5.7975960000000003E-3</v>
      </c>
      <c r="H13">
        <f t="shared" si="1"/>
        <v>2.3445315909806285E-8</v>
      </c>
      <c r="I13">
        <f t="shared" si="2"/>
        <v>2.105263085122362E-5</v>
      </c>
      <c r="J13">
        <f t="shared" si="3"/>
        <v>3.3612119379216002E-5</v>
      </c>
      <c r="L13">
        <f>SUM(H4:H13)</f>
        <v>4.7823288428684149E-4</v>
      </c>
      <c r="M13">
        <f>SUM(I4:I13)</f>
        <v>4.0894422668769201E-4</v>
      </c>
      <c r="N13">
        <f>SUM(I4:I13)</f>
        <v>4.0894422668769201E-4</v>
      </c>
      <c r="O13">
        <f>SUM(J4:J13)</f>
        <v>1.5571974763126648E-4</v>
      </c>
      <c r="P13">
        <f>SQRT(N13)</f>
        <v>2.0222369462743282E-2</v>
      </c>
      <c r="Q13">
        <f>SQRT(N13)</f>
        <v>2.0222369462743282E-2</v>
      </c>
      <c r="R13">
        <f>SQRT(O13)</f>
        <v>1.2478771879927388E-2</v>
      </c>
    </row>
    <row r="14" spans="1:18" x14ac:dyDescent="0.45">
      <c r="A14" s="1" t="str">
        <f>C14&amp;"/"&amp;D14&amp;"/"&amp;B14</f>
        <v>1/2/2020</v>
      </c>
      <c r="B14">
        <v>2020</v>
      </c>
      <c r="C14">
        <v>1</v>
      </c>
      <c r="D14">
        <v>2</v>
      </c>
      <c r="E14">
        <v>8.9743100421202371E-3</v>
      </c>
      <c r="F14">
        <v>1.2471486952973621E-2</v>
      </c>
      <c r="G14">
        <v>8.3438955597223696E-3</v>
      </c>
      <c r="H14">
        <f t="shared" si="1"/>
        <v>8.0538240732100128E-5</v>
      </c>
      <c r="I14">
        <f t="shared" si="2"/>
        <v>1.5553798681819123E-4</v>
      </c>
      <c r="J14">
        <f t="shared" si="3"/>
        <v>6.9620593111554676E-5</v>
      </c>
      <c r="K14">
        <f t="shared" ref="K14:K77" si="4">SUM(H5:H14)</f>
        <v>5.5316295408198957E-4</v>
      </c>
      <c r="L14">
        <f t="shared" ref="L14:L27" si="5">SUM(H5:H14)</f>
        <v>5.5316295408198957E-4</v>
      </c>
      <c r="M14">
        <v>5.1042765199999895E-4</v>
      </c>
      <c r="N14">
        <f t="shared" ref="N14:O14" si="6">SUM(I5:I14)</f>
        <v>5.2209830425937347E-4</v>
      </c>
      <c r="O14">
        <f t="shared" si="6"/>
        <v>1.7461231452850018E-4</v>
      </c>
      <c r="P14">
        <f t="shared" ref="P13:P52" si="7">SQRT(M14)</f>
        <v>2.2592645971643049E-2</v>
      </c>
      <c r="Q14">
        <f>SQRT(N14)</f>
        <v>2.2849470546587584E-2</v>
      </c>
      <c r="R14">
        <f>SQRT(O14)</f>
        <v>1.3214095297389835E-2</v>
      </c>
    </row>
    <row r="15" spans="1:18" x14ac:dyDescent="0.45">
      <c r="A15" s="1" t="str">
        <f>C15&amp;"/"&amp;D15&amp;"/"&amp;B15</f>
        <v>1/3/2020</v>
      </c>
      <c r="B15">
        <v>2020</v>
      </c>
      <c r="C15">
        <v>1</v>
      </c>
      <c r="D15">
        <v>3</v>
      </c>
      <c r="E15">
        <v>-4.0699592840258703E-3</v>
      </c>
      <c r="F15">
        <v>-3.2290403868202588E-3</v>
      </c>
      <c r="G15">
        <v>-7.0849093642060268E-3</v>
      </c>
      <c r="H15">
        <f t="shared" si="1"/>
        <v>1.6564568573628374E-5</v>
      </c>
      <c r="I15">
        <f t="shared" si="2"/>
        <v>1.0426701819716327E-5</v>
      </c>
      <c r="J15">
        <f t="shared" si="3"/>
        <v>5.0195940699014246E-5</v>
      </c>
      <c r="K15">
        <f t="shared" si="4"/>
        <v>4.4310218004379494E-4</v>
      </c>
      <c r="L15">
        <f t="shared" si="5"/>
        <v>4.4310218004379494E-4</v>
      </c>
      <c r="M15">
        <v>5.19809271999999E-4</v>
      </c>
      <c r="N15">
        <f t="shared" ref="N15:O15" si="8">SUM(I6:I15)</f>
        <v>3.8546125469990421E-4</v>
      </c>
      <c r="O15">
        <f t="shared" si="8"/>
        <v>2.2469587205181841E-4</v>
      </c>
      <c r="P15">
        <f t="shared" si="7"/>
        <v>2.2799326130392518E-2</v>
      </c>
      <c r="Q15">
        <f>SQRT(N15)</f>
        <v>1.9633167210104035E-2</v>
      </c>
      <c r="R15">
        <f>SQRT(O15)</f>
        <v>1.4989858973713476E-2</v>
      </c>
    </row>
    <row r="16" spans="1:18" x14ac:dyDescent="0.45">
      <c r="A16" s="1" t="str">
        <f>C16&amp;"/"&amp;D16&amp;"/"&amp;B16</f>
        <v>1/6/2020</v>
      </c>
      <c r="B16">
        <v>2020</v>
      </c>
      <c r="C16">
        <v>1</v>
      </c>
      <c r="D16">
        <v>6</v>
      </c>
      <c r="E16">
        <v>-6.9902804807604468E-3</v>
      </c>
      <c r="F16">
        <v>-7.9506323936797685E-3</v>
      </c>
      <c r="G16">
        <v>3.5271449965588175E-3</v>
      </c>
      <c r="H16">
        <f t="shared" si="1"/>
        <v>4.8864021199700502E-5</v>
      </c>
      <c r="I16">
        <f t="shared" si="2"/>
        <v>6.3212555459430083E-5</v>
      </c>
      <c r="J16">
        <f t="shared" si="3"/>
        <v>1.24407518267499E-5</v>
      </c>
      <c r="K16">
        <f t="shared" si="4"/>
        <v>4.8606866674156553E-4</v>
      </c>
      <c r="L16">
        <f t="shared" si="5"/>
        <v>4.8606866674156553E-4</v>
      </c>
      <c r="M16">
        <v>5.6549183199999895E-4</v>
      </c>
      <c r="N16">
        <f t="shared" ref="N16:O16" si="9">SUM(I7:I16)</f>
        <v>4.4656117504463623E-4</v>
      </c>
      <c r="O16">
        <f t="shared" si="9"/>
        <v>2.3694965930733231E-4</v>
      </c>
      <c r="P16">
        <f t="shared" si="7"/>
        <v>2.3780072161370725E-2</v>
      </c>
      <c r="Q16">
        <f>SQRT(N16)</f>
        <v>2.1131994109516411E-2</v>
      </c>
      <c r="R16">
        <f>SQRT(O16)</f>
        <v>1.5393169241820617E-2</v>
      </c>
    </row>
    <row r="17" spans="1:18" x14ac:dyDescent="0.45">
      <c r="A17" s="1" t="str">
        <f>C17&amp;"/"&amp;D17&amp;"/"&amp;B17</f>
        <v>1/7/2020</v>
      </c>
      <c r="B17">
        <v>2020</v>
      </c>
      <c r="C17">
        <v>1</v>
      </c>
      <c r="D17">
        <v>7</v>
      </c>
      <c r="E17">
        <v>5.604130637225424E-3</v>
      </c>
      <c r="F17">
        <v>3.3907748464478971E-3</v>
      </c>
      <c r="G17">
        <v>-2.8071748821290043E-3</v>
      </c>
      <c r="H17">
        <f t="shared" si="1"/>
        <v>3.140628019908864E-5</v>
      </c>
      <c r="I17">
        <f t="shared" si="2"/>
        <v>1.149735405930376E-5</v>
      </c>
      <c r="J17">
        <f t="shared" si="3"/>
        <v>7.8802308188559896E-6</v>
      </c>
      <c r="K17">
        <f t="shared" si="4"/>
        <v>5.1033909141116722E-4</v>
      </c>
      <c r="L17">
        <f t="shared" si="5"/>
        <v>5.1033909141116722E-4</v>
      </c>
      <c r="M17">
        <v>5.0832099099999901E-4</v>
      </c>
      <c r="N17">
        <f t="shared" ref="N17:O17" si="10">SUM(I8:I17)</f>
        <v>4.4901673393178974E-4</v>
      </c>
      <c r="O17">
        <f t="shared" si="10"/>
        <v>2.2503291664054728E-4</v>
      </c>
      <c r="P17">
        <f t="shared" si="7"/>
        <v>2.2545975050993004E-2</v>
      </c>
      <c r="Q17">
        <f>SQRT(N17)</f>
        <v>2.1190014958271969E-2</v>
      </c>
      <c r="R17">
        <f>SQRT(O17)</f>
        <v>1.5001097181224688E-2</v>
      </c>
    </row>
    <row r="18" spans="1:18" x14ac:dyDescent="0.45">
      <c r="A18" s="1" t="str">
        <f>C18&amp;"/"&amp;D18&amp;"/"&amp;B18</f>
        <v>1/8/2020</v>
      </c>
      <c r="B18">
        <v>2020</v>
      </c>
      <c r="C18">
        <v>1</v>
      </c>
      <c r="D18">
        <v>8</v>
      </c>
      <c r="E18">
        <v>-1.1833508834039108E-2</v>
      </c>
      <c r="F18">
        <v>-8.3014378900934105E-3</v>
      </c>
      <c r="G18">
        <v>4.8904734274604067E-3</v>
      </c>
      <c r="H18">
        <f t="shared" si="1"/>
        <v>1.4003193132528161E-4</v>
      </c>
      <c r="I18">
        <f t="shared" si="2"/>
        <v>6.8913871043078535E-5</v>
      </c>
      <c r="J18">
        <f t="shared" si="3"/>
        <v>2.3916730344696337E-5</v>
      </c>
      <c r="K18">
        <f t="shared" si="4"/>
        <v>6.4752459463338541E-4</v>
      </c>
      <c r="L18">
        <f t="shared" si="5"/>
        <v>6.4752459463338541E-4</v>
      </c>
      <c r="M18">
        <v>6.2910627099999896E-4</v>
      </c>
      <c r="N18">
        <f t="shared" ref="N18:O18" si="11">SUM(I9:I18)</f>
        <v>5.1145047065017453E-4</v>
      </c>
      <c r="O18">
        <f t="shared" si="11"/>
        <v>2.2461914368602763E-4</v>
      </c>
      <c r="P18">
        <f t="shared" si="7"/>
        <v>2.5081990969618002E-2</v>
      </c>
      <c r="Q18">
        <f>SQRT(N18)</f>
        <v>2.2615270740147565E-2</v>
      </c>
      <c r="R18">
        <f>SQRT(O18)</f>
        <v>1.4987299412703665E-2</v>
      </c>
    </row>
    <row r="19" spans="1:18" x14ac:dyDescent="0.45">
      <c r="A19" s="1" t="str">
        <f>C19&amp;"/"&amp;D19&amp;"/"&amp;B19</f>
        <v>1/9/2020</v>
      </c>
      <c r="B19">
        <v>2020</v>
      </c>
      <c r="C19">
        <v>1</v>
      </c>
      <c r="D19">
        <v>9</v>
      </c>
      <c r="E19">
        <v>9.7268775093990456E-3</v>
      </c>
      <c r="F19">
        <v>1.6702563041532059E-2</v>
      </c>
      <c r="G19">
        <v>6.6332140115861193E-3</v>
      </c>
      <c r="H19">
        <f t="shared" si="1"/>
        <v>9.4612146082852976E-5</v>
      </c>
      <c r="I19">
        <f t="shared" si="2"/>
        <v>2.7897561215635267E-4</v>
      </c>
      <c r="J19">
        <f t="shared" si="3"/>
        <v>4.3999528123502419E-5</v>
      </c>
      <c r="K19">
        <f t="shared" si="4"/>
        <v>6.5253138922488347E-4</v>
      </c>
      <c r="L19">
        <f t="shared" si="5"/>
        <v>6.5253138922488347E-4</v>
      </c>
      <c r="M19">
        <v>7.1174206599999899E-4</v>
      </c>
      <c r="N19">
        <f t="shared" ref="N19:O19" si="12">SUM(I10:I19)</f>
        <v>7.8884565224211431E-4</v>
      </c>
      <c r="O19">
        <f t="shared" si="12"/>
        <v>2.6786911584816906E-4</v>
      </c>
      <c r="P19">
        <f t="shared" si="7"/>
        <v>2.6678494447775702E-2</v>
      </c>
      <c r="Q19">
        <f>SQRT(N19)</f>
        <v>2.8086396213151205E-2</v>
      </c>
      <c r="R19">
        <f>SQRT(O19)</f>
        <v>1.6366707544529811E-2</v>
      </c>
    </row>
    <row r="20" spans="1:18" x14ac:dyDescent="0.45">
      <c r="A20" s="1" t="str">
        <f>C20&amp;"/"&amp;D20&amp;"/"&amp;B20</f>
        <v>1/10/2020</v>
      </c>
      <c r="B20">
        <v>2020</v>
      </c>
      <c r="C20">
        <v>1</v>
      </c>
      <c r="D20">
        <v>10</v>
      </c>
      <c r="E20">
        <v>1.092018535402417E-4</v>
      </c>
      <c r="F20">
        <v>2.699312854982594E-3</v>
      </c>
      <c r="G20">
        <v>-2.8592623297480912E-3</v>
      </c>
      <c r="H20">
        <f t="shared" si="1"/>
        <v>1.1925044816624398E-8</v>
      </c>
      <c r="I20">
        <f t="shared" si="2"/>
        <v>7.2862898890742823E-6</v>
      </c>
      <c r="J20">
        <f t="shared" si="3"/>
        <v>8.1753810703164818E-6</v>
      </c>
      <c r="K20">
        <f t="shared" si="4"/>
        <v>6.3501016651488899E-4</v>
      </c>
      <c r="L20">
        <f t="shared" si="5"/>
        <v>6.3501016651488899E-4</v>
      </c>
      <c r="M20">
        <v>6.3806889099999903E-4</v>
      </c>
      <c r="N20">
        <f t="shared" ref="N20:O20" si="13">SUM(I11:I20)</f>
        <v>7.9384182317209309E-4</v>
      </c>
      <c r="O20">
        <f t="shared" si="13"/>
        <v>2.760062895703965E-4</v>
      </c>
      <c r="P20">
        <f t="shared" si="7"/>
        <v>2.5260025554223003E-2</v>
      </c>
      <c r="Q20">
        <f>SQRT(N20)</f>
        <v>2.8175198724624696E-2</v>
      </c>
      <c r="R20">
        <f>SQRT(O20)</f>
        <v>1.6613437018582172E-2</v>
      </c>
    </row>
    <row r="21" spans="1:18" x14ac:dyDescent="0.45">
      <c r="A21" s="1" t="str">
        <f>C21&amp;"/"&amp;D21&amp;"/"&amp;B21</f>
        <v>1/13/2020</v>
      </c>
      <c r="B21">
        <v>2020</v>
      </c>
      <c r="C21">
        <v>1</v>
      </c>
      <c r="D21">
        <v>13</v>
      </c>
      <c r="E21">
        <v>7.2254187308740114E-3</v>
      </c>
      <c r="F21">
        <v>1.0999345780611236E-2</v>
      </c>
      <c r="G21">
        <v>6.9519939976849798E-3</v>
      </c>
      <c r="H21">
        <f t="shared" si="1"/>
        <v>5.2206675836465013E-5</v>
      </c>
      <c r="I21">
        <f t="shared" si="2"/>
        <v>1.209856076014502E-4</v>
      </c>
      <c r="J21">
        <f t="shared" si="3"/>
        <v>4.8330220543847988E-5</v>
      </c>
      <c r="K21">
        <f t="shared" si="4"/>
        <v>6.8306471210344949E-4</v>
      </c>
      <c r="L21">
        <f t="shared" si="5"/>
        <v>6.8306471210344949E-4</v>
      </c>
      <c r="M21">
        <v>6.86498794999999E-4</v>
      </c>
      <c r="N21">
        <f t="shared" ref="N21:O21" si="14">SUM(I12:I21)</f>
        <v>7.4893601533590774E-4</v>
      </c>
      <c r="O21">
        <f t="shared" si="14"/>
        <v>2.9817265085040046E-4</v>
      </c>
      <c r="P21">
        <f t="shared" si="7"/>
        <v>2.620112201795944E-2</v>
      </c>
      <c r="Q21">
        <f>SQRT(N21)</f>
        <v>2.7366695367470068E-2</v>
      </c>
      <c r="R21">
        <f>SQRT(O21)</f>
        <v>1.7267676475148604E-2</v>
      </c>
    </row>
    <row r="22" spans="1:18" x14ac:dyDescent="0.45">
      <c r="A22" s="1" t="str">
        <f>C22&amp;"/"&amp;D22&amp;"/"&amp;B22</f>
        <v>1/14/2020</v>
      </c>
      <c r="B22">
        <v>2020</v>
      </c>
      <c r="C22">
        <v>1</v>
      </c>
      <c r="D22">
        <v>14</v>
      </c>
      <c r="E22">
        <v>-3.087481567739303E-3</v>
      </c>
      <c r="F22">
        <v>-2.4135116612971075E-3</v>
      </c>
      <c r="G22">
        <v>-1.5156809986205388E-3</v>
      </c>
      <c r="H22">
        <f t="shared" si="1"/>
        <v>9.5325424311299451E-6</v>
      </c>
      <c r="I22">
        <f t="shared" si="2"/>
        <v>5.8250385392171236E-6</v>
      </c>
      <c r="J22">
        <f t="shared" si="3"/>
        <v>2.2972888895793539E-6</v>
      </c>
      <c r="K22">
        <f t="shared" si="4"/>
        <v>4.7379177674097361E-4</v>
      </c>
      <c r="L22">
        <f t="shared" si="5"/>
        <v>4.7379177674097361E-4</v>
      </c>
      <c r="M22">
        <v>4.73934079999999E-4</v>
      </c>
      <c r="N22">
        <f t="shared" ref="N22:O22" si="15">SUM(I13:I22)</f>
        <v>7.4371364823703774E-4</v>
      </c>
      <c r="O22">
        <f t="shared" si="15"/>
        <v>3.0046878480733335E-4</v>
      </c>
      <c r="P22">
        <f t="shared" si="7"/>
        <v>2.1770027101498956E-2</v>
      </c>
      <c r="Q22">
        <f>SQRT(N22)</f>
        <v>2.7271113806315975E-2</v>
      </c>
      <c r="R22">
        <f>SQRT(O22)</f>
        <v>1.7334035444965878E-2</v>
      </c>
    </row>
    <row r="23" spans="1:18" x14ac:dyDescent="0.45">
      <c r="A23" s="1" t="str">
        <f>C23&amp;"/"&amp;D23&amp;"/"&amp;B23</f>
        <v>1/15/2020</v>
      </c>
      <c r="B23">
        <v>2020</v>
      </c>
      <c r="C23">
        <v>1</v>
      </c>
      <c r="D23">
        <v>15</v>
      </c>
      <c r="E23">
        <v>-7.3613088397923576E-3</v>
      </c>
      <c r="F23">
        <v>-3.8693508604072946E-3</v>
      </c>
      <c r="G23">
        <v>1.8684503293879828E-3</v>
      </c>
      <c r="H23">
        <f t="shared" si="1"/>
        <v>5.4188867834805107E-5</v>
      </c>
      <c r="I23">
        <f t="shared" si="2"/>
        <v>1.4971876080934671E-5</v>
      </c>
      <c r="J23">
        <f t="shared" si="3"/>
        <v>3.4911066333900614E-6</v>
      </c>
      <c r="K23">
        <f t="shared" si="4"/>
        <v>5.2795719925986893E-4</v>
      </c>
      <c r="L23">
        <f t="shared" si="5"/>
        <v>5.2795719925986893E-4</v>
      </c>
      <c r="M23">
        <v>5.2769822699999904E-4</v>
      </c>
      <c r="N23">
        <f t="shared" ref="N23:O23" si="16">SUM(I14:I23)</f>
        <v>7.3763289346674883E-4</v>
      </c>
      <c r="O23">
        <f t="shared" si="16"/>
        <v>2.7034777206150744E-4</v>
      </c>
      <c r="P23">
        <f t="shared" si="7"/>
        <v>2.297168315557219E-2</v>
      </c>
      <c r="Q23">
        <f>SQRT(N23)</f>
        <v>2.715939788483443E-2</v>
      </c>
      <c r="R23">
        <f>SQRT(O23)</f>
        <v>1.6442255686538492E-2</v>
      </c>
    </row>
    <row r="24" spans="1:18" x14ac:dyDescent="0.45">
      <c r="A24" s="1" t="str">
        <f>C24&amp;"/"&amp;D24&amp;"/"&amp;B24</f>
        <v>1/16/2020</v>
      </c>
      <c r="B24">
        <v>2020</v>
      </c>
      <c r="C24">
        <v>1</v>
      </c>
      <c r="D24">
        <v>16</v>
      </c>
      <c r="E24">
        <v>-4.8892911991185173E-3</v>
      </c>
      <c r="F24">
        <v>3.7965921197926633E-3</v>
      </c>
      <c r="G24">
        <v>8.3317475637159077E-3</v>
      </c>
      <c r="H24">
        <f t="shared" si="1"/>
        <v>2.3905168429777787E-5</v>
      </c>
      <c r="I24">
        <f t="shared" si="2"/>
        <v>1.4414111724071749E-5</v>
      </c>
      <c r="J24">
        <f t="shared" si="3"/>
        <v>6.9418017465485958E-5</v>
      </c>
      <c r="K24">
        <f t="shared" si="4"/>
        <v>4.713241269575466E-4</v>
      </c>
      <c r="L24">
        <f t="shared" si="5"/>
        <v>4.713241269575466E-4</v>
      </c>
      <c r="M24">
        <v>4.7021313099999902E-4</v>
      </c>
      <c r="N24">
        <f t="shared" ref="N24:O24" si="17">SUM(I15:I24)</f>
        <v>5.9650901837262943E-4</v>
      </c>
      <c r="O24">
        <f t="shared" si="17"/>
        <v>2.7014519641543872E-4</v>
      </c>
      <c r="P24">
        <f t="shared" si="7"/>
        <v>2.1684398331519347E-2</v>
      </c>
      <c r="Q24">
        <f>SQRT(N24)</f>
        <v>2.4423534108982455E-2</v>
      </c>
      <c r="R24">
        <f>SQRT(O24)</f>
        <v>1.6436094317551195E-2</v>
      </c>
    </row>
    <row r="25" spans="1:18" x14ac:dyDescent="0.45">
      <c r="A25" s="1" t="str">
        <f>C25&amp;"/"&amp;D25&amp;"/"&amp;B25</f>
        <v>1/17/2020</v>
      </c>
      <c r="B25">
        <v>2020</v>
      </c>
      <c r="C25">
        <v>1</v>
      </c>
      <c r="D25">
        <v>17</v>
      </c>
      <c r="E25">
        <v>3.3069453288767647E-3</v>
      </c>
      <c r="F25">
        <v>5.9849153092716989E-3</v>
      </c>
      <c r="G25">
        <v>3.8547230686898359E-3</v>
      </c>
      <c r="H25">
        <f t="shared" si="1"/>
        <v>1.0935887408179854E-5</v>
      </c>
      <c r="I25">
        <f t="shared" si="2"/>
        <v>3.5819211259154752E-5</v>
      </c>
      <c r="J25">
        <f t="shared" si="3"/>
        <v>1.4858889936289585E-5</v>
      </c>
      <c r="K25">
        <f t="shared" si="4"/>
        <v>4.6569544579209808E-4</v>
      </c>
      <c r="L25">
        <f t="shared" si="5"/>
        <v>4.6569544579209808E-4</v>
      </c>
      <c r="M25">
        <v>4.64682630999999E-4</v>
      </c>
      <c r="N25">
        <f t="shared" ref="N25:O25" si="18">SUM(I16:I25)</f>
        <v>6.2190152781206793E-4</v>
      </c>
      <c r="O25">
        <f t="shared" si="18"/>
        <v>2.3480814565271407E-4</v>
      </c>
      <c r="P25">
        <f t="shared" si="7"/>
        <v>2.1556498579314753E-2</v>
      </c>
      <c r="Q25">
        <f>SQRT(N25)</f>
        <v>2.4937953561029579E-2</v>
      </c>
      <c r="R25">
        <f>SQRT(O25)</f>
        <v>1.532345084022245E-2</v>
      </c>
    </row>
    <row r="26" spans="1:18" x14ac:dyDescent="0.45">
      <c r="A26" s="1" t="str">
        <f>C26&amp;"/"&amp;D26&amp;"/"&amp;B26</f>
        <v>1/22/2020</v>
      </c>
      <c r="B26">
        <v>2020</v>
      </c>
      <c r="C26">
        <v>1</v>
      </c>
      <c r="D26">
        <v>22</v>
      </c>
      <c r="E26">
        <v>1.9127729239762914E-3</v>
      </c>
      <c r="F26">
        <v>-9.0060856825342483E-3</v>
      </c>
      <c r="G26">
        <v>2.8903431550197922E-4</v>
      </c>
      <c r="H26">
        <f t="shared" si="1"/>
        <v>3.6587002586968113E-6</v>
      </c>
      <c r="I26">
        <f t="shared" si="2"/>
        <v>8.1109579321148384E-5</v>
      </c>
      <c r="J26">
        <f t="shared" si="3"/>
        <v>8.354083553769767E-8</v>
      </c>
      <c r="K26">
        <f t="shared" si="4"/>
        <v>4.204901248510944E-4</v>
      </c>
      <c r="L26">
        <f t="shared" si="5"/>
        <v>4.204901248510944E-4</v>
      </c>
      <c r="M26">
        <v>5.7627830799999904E-4</v>
      </c>
      <c r="N26">
        <f t="shared" ref="N26:O26" si="19">SUM(I17:I26)</f>
        <v>6.397985516737862E-4</v>
      </c>
      <c r="O26">
        <f t="shared" si="19"/>
        <v>2.2245093466150188E-4</v>
      </c>
      <c r="P26">
        <f t="shared" si="7"/>
        <v>2.4005797383132247E-2</v>
      </c>
      <c r="Q26">
        <f>SQRT(N26)</f>
        <v>2.5294239495857278E-2</v>
      </c>
      <c r="R26">
        <f>SQRT(O26)</f>
        <v>1.4914789125612936E-2</v>
      </c>
    </row>
    <row r="27" spans="1:18" x14ac:dyDescent="0.45">
      <c r="A27" s="1" t="str">
        <f>C27&amp;"/"&amp;D27&amp;"/"&amp;B27</f>
        <v>1/23/2020</v>
      </c>
      <c r="B27">
        <v>2020</v>
      </c>
      <c r="C27">
        <v>1</v>
      </c>
      <c r="D27">
        <v>23</v>
      </c>
      <c r="E27">
        <v>-2.8701352264374869E-2</v>
      </c>
      <c r="F27">
        <v>-2.8552921560546451E-2</v>
      </c>
      <c r="G27">
        <v>1.1403261745641657E-3</v>
      </c>
      <c r="H27">
        <f t="shared" si="1"/>
        <v>8.2376762180373642E-4</v>
      </c>
      <c r="I27">
        <f t="shared" si="2"/>
        <v>8.1526932964271837E-4</v>
      </c>
      <c r="J27">
        <f t="shared" si="3"/>
        <v>1.3003437843961443E-6</v>
      </c>
      <c r="K27">
        <f t="shared" si="4"/>
        <v>1.2128514664557421E-3</v>
      </c>
      <c r="L27">
        <f t="shared" si="5"/>
        <v>1.2128514664557421E-3</v>
      </c>
      <c r="M27">
        <v>1.2812410809999899E-3</v>
      </c>
      <c r="N27">
        <f t="shared" ref="N27:O27" si="20">SUM(I18:I27)</f>
        <v>1.4435705272572007E-3</v>
      </c>
      <c r="O27">
        <f t="shared" si="20"/>
        <v>2.1587104762704203E-4</v>
      </c>
      <c r="P27">
        <f t="shared" si="7"/>
        <v>3.5794428071977767E-2</v>
      </c>
      <c r="Q27">
        <f>SQRT(N27)</f>
        <v>3.7994348622620189E-2</v>
      </c>
      <c r="R27">
        <f>SQRT(O27)</f>
        <v>1.4692550752917005E-2</v>
      </c>
    </row>
    <row r="28" spans="1:18" x14ac:dyDescent="0.45">
      <c r="A28" s="1" t="str">
        <f>C28&amp;"/"&amp;D28&amp;"/"&amp;B28</f>
        <v>1/24/2020</v>
      </c>
      <c r="B28">
        <v>2020</v>
      </c>
      <c r="C28">
        <v>1</v>
      </c>
      <c r="D28">
        <v>24</v>
      </c>
      <c r="F28">
        <v>1.2630450505580981E-2</v>
      </c>
      <c r="G28">
        <v>-9.0832893173153906E-3</v>
      </c>
      <c r="H28">
        <f t="shared" si="1"/>
        <v>0</v>
      </c>
      <c r="I28">
        <f t="shared" si="2"/>
        <v>1.5952827997393087E-4</v>
      </c>
      <c r="J28">
        <f t="shared" si="3"/>
        <v>8.250614482205589E-5</v>
      </c>
      <c r="K28">
        <f t="shared" si="4"/>
        <v>1.0728195351304606E-3</v>
      </c>
      <c r="N28">
        <f t="shared" ref="N28:O28" si="21">SUM(I19:I28)</f>
        <v>1.5341849361880531E-3</v>
      </c>
      <c r="O28">
        <f t="shared" si="21"/>
        <v>2.7446046210440159E-4</v>
      </c>
      <c r="Q28">
        <f>SQRT(N28)</f>
        <v>3.916867289286239E-2</v>
      </c>
      <c r="R28">
        <f>SQRT(O28)</f>
        <v>1.6566848285186946E-2</v>
      </c>
    </row>
    <row r="29" spans="1:18" x14ac:dyDescent="0.45">
      <c r="A29" s="1" t="str">
        <f>C29&amp;"/"&amp;D29&amp;"/"&amp;B29</f>
        <v>1/27/2020</v>
      </c>
      <c r="B29">
        <v>2020</v>
      </c>
      <c r="C29">
        <v>1</v>
      </c>
      <c r="D29">
        <v>27</v>
      </c>
      <c r="F29">
        <v>-1.535741135020352E-2</v>
      </c>
      <c r="G29">
        <v>-1.5855752389123623E-2</v>
      </c>
      <c r="H29">
        <f t="shared" si="1"/>
        <v>0</v>
      </c>
      <c r="I29">
        <f t="shared" si="2"/>
        <v>2.3585008337935991E-4</v>
      </c>
      <c r="J29">
        <f t="shared" si="3"/>
        <v>2.5140488382519949E-4</v>
      </c>
      <c r="K29">
        <f t="shared" si="4"/>
        <v>9.7820738904760753E-4</v>
      </c>
      <c r="N29">
        <f t="shared" ref="N29:O29" si="22">SUM(I20:I29)</f>
        <v>1.4910594074110603E-3</v>
      </c>
      <c r="O29">
        <f t="shared" si="22"/>
        <v>4.8186581780609866E-4</v>
      </c>
      <c r="Q29">
        <f>SQRT(N29)</f>
        <v>3.8614238402577106E-2</v>
      </c>
      <c r="R29">
        <f>SQRT(O29)</f>
        <v>2.1951442271661757E-2</v>
      </c>
    </row>
    <row r="30" spans="1:18" x14ac:dyDescent="0.45">
      <c r="A30" s="1" t="str">
        <f>C30&amp;"/"&amp;D30&amp;"/"&amp;B30</f>
        <v>1/28/2020</v>
      </c>
      <c r="B30">
        <v>2020</v>
      </c>
      <c r="C30">
        <v>1</v>
      </c>
      <c r="D30">
        <v>28</v>
      </c>
      <c r="F30">
        <v>1.4508555963264058E-3</v>
      </c>
      <c r="G30">
        <v>1.0003383371008923E-2</v>
      </c>
      <c r="H30">
        <f t="shared" si="1"/>
        <v>0</v>
      </c>
      <c r="I30">
        <f t="shared" si="2"/>
        <v>2.1049819613916505E-6</v>
      </c>
      <c r="J30">
        <f t="shared" si="3"/>
        <v>1.0006767886737784E-4</v>
      </c>
      <c r="K30">
        <f t="shared" si="4"/>
        <v>9.781954640027909E-4</v>
      </c>
      <c r="N30">
        <f t="shared" ref="N30:O30" si="23">SUM(I21:I30)</f>
        <v>1.4858780994833779E-3</v>
      </c>
      <c r="O30">
        <f t="shared" si="23"/>
        <v>5.7375811560316002E-4</v>
      </c>
      <c r="Q30">
        <f>SQRT(N30)</f>
        <v>3.8547089377583076E-2</v>
      </c>
      <c r="R30">
        <f>SQRT(O30)</f>
        <v>2.3953248539669104E-2</v>
      </c>
    </row>
    <row r="31" spans="1:18" x14ac:dyDescent="0.45">
      <c r="A31" s="1" t="str">
        <f>C31&amp;"/"&amp;D31&amp;"/"&amp;B31</f>
        <v>1/29/2020</v>
      </c>
      <c r="B31">
        <v>2020</v>
      </c>
      <c r="C31">
        <v>1</v>
      </c>
      <c r="D31">
        <v>29</v>
      </c>
      <c r="F31">
        <v>-2.8635811954345058E-2</v>
      </c>
      <c r="G31">
        <v>-8.6725017705902019E-4</v>
      </c>
      <c r="H31">
        <f t="shared" si="1"/>
        <v>0</v>
      </c>
      <c r="I31">
        <f t="shared" si="2"/>
        <v>8.2000972628461135E-4</v>
      </c>
      <c r="J31">
        <f t="shared" si="3"/>
        <v>7.5212286960890183E-7</v>
      </c>
      <c r="K31">
        <f t="shared" si="4"/>
        <v>9.2598878816632592E-4</v>
      </c>
      <c r="N31">
        <f t="shared" ref="N31:O31" si="24">SUM(I22:I31)</f>
        <v>2.1849022181665389E-3</v>
      </c>
      <c r="O31">
        <f t="shared" si="24"/>
        <v>5.2618001792892094E-4</v>
      </c>
      <c r="Q31">
        <f>SQRT(N31)</f>
        <v>4.6742937628764185E-2</v>
      </c>
      <c r="R31">
        <f>SQRT(O31)</f>
        <v>2.2938614123981443E-2</v>
      </c>
    </row>
    <row r="32" spans="1:18" x14ac:dyDescent="0.45">
      <c r="A32" s="1" t="str">
        <f>C32&amp;"/"&amp;D32&amp;"/"&amp;B32</f>
        <v>1/30/2020</v>
      </c>
      <c r="B32">
        <v>2020</v>
      </c>
      <c r="C32">
        <v>1</v>
      </c>
      <c r="D32">
        <v>30</v>
      </c>
      <c r="F32">
        <v>-2.6545231932175284E-2</v>
      </c>
      <c r="G32">
        <v>3.1294570019149148E-3</v>
      </c>
      <c r="H32">
        <f t="shared" si="1"/>
        <v>0</v>
      </c>
      <c r="I32">
        <f t="shared" si="2"/>
        <v>7.046493383329784E-4</v>
      </c>
      <c r="J32">
        <f t="shared" si="3"/>
        <v>9.793501126834288E-6</v>
      </c>
      <c r="K32">
        <f t="shared" si="4"/>
        <v>9.1645624573519604E-4</v>
      </c>
      <c r="N32">
        <f t="shared" ref="N32:O32" si="25">SUM(I23:I32)</f>
        <v>2.8837265179603002E-3</v>
      </c>
      <c r="O32">
        <f t="shared" si="25"/>
        <v>5.336762301661759E-4</v>
      </c>
      <c r="Q32">
        <f>SQRT(N32)</f>
        <v>5.3700340017175871E-2</v>
      </c>
      <c r="R32">
        <f>SQRT(O32)</f>
        <v>2.310143350890104E-2</v>
      </c>
    </row>
    <row r="33" spans="1:18" x14ac:dyDescent="0.45">
      <c r="A33" s="1" t="str">
        <f>C33&amp;"/"&amp;D33&amp;"/"&amp;B33</f>
        <v>1/31/2020</v>
      </c>
      <c r="B33">
        <v>2020</v>
      </c>
      <c r="C33">
        <v>1</v>
      </c>
      <c r="D33">
        <v>31</v>
      </c>
      <c r="F33">
        <v>-5.1742132971703825E-3</v>
      </c>
      <c r="G33">
        <v>-1.7864443392728191E-2</v>
      </c>
      <c r="H33">
        <f t="shared" si="1"/>
        <v>0</v>
      </c>
      <c r="I33">
        <f t="shared" si="2"/>
        <v>2.6772483244614799E-5</v>
      </c>
      <c r="J33">
        <f t="shared" si="3"/>
        <v>3.191383377319899E-4</v>
      </c>
      <c r="K33">
        <f t="shared" si="4"/>
        <v>8.6226737790039089E-4</v>
      </c>
      <c r="N33">
        <f t="shared" ref="N33:O33" si="26">SUM(I24:I33)</f>
        <v>2.8955271251239804E-3</v>
      </c>
      <c r="O33">
        <f t="shared" si="26"/>
        <v>8.4932346126477564E-4</v>
      </c>
      <c r="Q33">
        <f>SQRT(N33)</f>
        <v>5.3810102444838186E-2</v>
      </c>
      <c r="R33">
        <f>SQRT(O33)</f>
        <v>2.9143154621021652E-2</v>
      </c>
    </row>
    <row r="34" spans="1:18" x14ac:dyDescent="0.45">
      <c r="A34" s="1" t="str">
        <f>C34&amp;"/"&amp;D34&amp;"/"&amp;B34</f>
        <v>2/3/2020</v>
      </c>
      <c r="B34">
        <v>2020</v>
      </c>
      <c r="C34">
        <v>2</v>
      </c>
      <c r="D34">
        <v>3</v>
      </c>
      <c r="E34">
        <v>-7.2616707808586867E-2</v>
      </c>
      <c r="F34">
        <v>1.6840686445824815E-3</v>
      </c>
      <c r="G34">
        <v>7.2284256543806436E-3</v>
      </c>
      <c r="H34">
        <f t="shared" si="1"/>
        <v>5.2731862529576809E-3</v>
      </c>
      <c r="I34">
        <f t="shared" si="2"/>
        <v>2.8360871996658764E-6</v>
      </c>
      <c r="J34">
        <f t="shared" si="3"/>
        <v>5.2250137440908233E-5</v>
      </c>
      <c r="K34">
        <f t="shared" si="4"/>
        <v>6.1115484624282941E-3</v>
      </c>
      <c r="L34">
        <v>6.1872510489999998E-3</v>
      </c>
      <c r="N34">
        <f t="shared" ref="N34:O34" si="27">SUM(I25:I34)</f>
        <v>2.8839491005995745E-3</v>
      </c>
      <c r="O34">
        <f t="shared" si="27"/>
        <v>8.321555812401979E-4</v>
      </c>
      <c r="Q34">
        <f>SQRT(N34)</f>
        <v>5.3702412428116991E-2</v>
      </c>
      <c r="R34">
        <f>SQRT(O34)</f>
        <v>2.8847106982160236E-2</v>
      </c>
    </row>
    <row r="35" spans="1:18" x14ac:dyDescent="0.45">
      <c r="A35" s="1" t="str">
        <f>C35&amp;"/"&amp;D35&amp;"/"&amp;B35</f>
        <v>2/4/2020</v>
      </c>
      <c r="B35">
        <v>2020</v>
      </c>
      <c r="C35">
        <v>2</v>
      </c>
      <c r="D35">
        <v>4</v>
      </c>
      <c r="E35">
        <v>2.4474604544480805E-2</v>
      </c>
      <c r="F35">
        <v>1.2030399274554071E-2</v>
      </c>
      <c r="G35">
        <v>1.486931591220042E-2</v>
      </c>
      <c r="H35">
        <f t="shared" si="1"/>
        <v>5.9900626760872047E-4</v>
      </c>
      <c r="I35">
        <f t="shared" si="2"/>
        <v>1.4473050670519113E-4</v>
      </c>
      <c r="J35">
        <f t="shared" si="3"/>
        <v>2.2109655569681663E-4</v>
      </c>
      <c r="K35">
        <f t="shared" si="4"/>
        <v>6.6996188426288348E-3</v>
      </c>
      <c r="L35">
        <v>6.7485097209999999E-3</v>
      </c>
      <c r="N35">
        <f t="shared" ref="N35:O35" si="28">SUM(I26:I35)</f>
        <v>2.9928603960456108E-3</v>
      </c>
      <c r="O35">
        <f t="shared" si="28"/>
        <v>1.0383932470007249E-3</v>
      </c>
      <c r="Q35">
        <f>SQRT(N35)</f>
        <v>5.4707041558154201E-2</v>
      </c>
      <c r="R35">
        <f>SQRT(O35)</f>
        <v>3.2224109716184945E-2</v>
      </c>
    </row>
    <row r="36" spans="1:18" x14ac:dyDescent="0.45">
      <c r="A36" s="1" t="str">
        <f>C36&amp;"/"&amp;D36&amp;"/"&amp;B36</f>
        <v>2/5/2020</v>
      </c>
      <c r="B36">
        <v>2020</v>
      </c>
      <c r="C36">
        <v>2</v>
      </c>
      <c r="D36">
        <v>5</v>
      </c>
      <c r="E36">
        <v>6.504812898315393E-3</v>
      </c>
      <c r="F36">
        <v>4.1434448906194632E-3</v>
      </c>
      <c r="G36">
        <v>1.1187778503979118E-2</v>
      </c>
      <c r="H36">
        <f t="shared" si="1"/>
        <v>4.2312590842090305E-5</v>
      </c>
      <c r="I36">
        <f t="shared" si="2"/>
        <v>1.7168135561600535E-5</v>
      </c>
      <c r="J36">
        <f t="shared" si="3"/>
        <v>1.2516638785409721E-4</v>
      </c>
      <c r="K36">
        <f t="shared" si="4"/>
        <v>6.7382727332122288E-3</v>
      </c>
      <c r="L36">
        <v>6.7815935080000004E-3</v>
      </c>
      <c r="N36">
        <f t="shared" ref="N36:O36" si="29">SUM(I27:I36)</f>
        <v>2.9289189522860633E-3</v>
      </c>
      <c r="O36">
        <f t="shared" si="29"/>
        <v>1.1634760940192846E-3</v>
      </c>
      <c r="Q36">
        <f>SQRT(N36)</f>
        <v>5.4119487731186661E-2</v>
      </c>
      <c r="R36">
        <f>SQRT(O36)</f>
        <v>3.4109765376198128E-2</v>
      </c>
    </row>
    <row r="37" spans="1:18" x14ac:dyDescent="0.45">
      <c r="A37" s="1" t="str">
        <f>C37&amp;"/"&amp;D37&amp;"/"&amp;B37</f>
        <v>2/6/2020</v>
      </c>
      <c r="B37">
        <v>2020</v>
      </c>
      <c r="C37">
        <v>2</v>
      </c>
      <c r="D37">
        <v>6</v>
      </c>
      <c r="E37">
        <v>1.4816988781332086E-2</v>
      </c>
      <c r="F37">
        <v>2.6049861606315616E-2</v>
      </c>
      <c r="G37">
        <v>3.3201550900958665E-3</v>
      </c>
      <c r="H37">
        <f t="shared" si="1"/>
        <v>2.1954315654612087E-4</v>
      </c>
      <c r="I37">
        <f t="shared" si="2"/>
        <v>6.7859528970819639E-4</v>
      </c>
      <c r="J37">
        <f t="shared" si="3"/>
        <v>1.1023429822289491E-5</v>
      </c>
      <c r="K37">
        <f t="shared" si="4"/>
        <v>6.1340482679546129E-3</v>
      </c>
      <c r="L37">
        <v>6.9506212809999999E-3</v>
      </c>
      <c r="N37">
        <f t="shared" ref="N37:O37" si="30">SUM(I28:I37)</f>
        <v>2.7922449123515413E-3</v>
      </c>
      <c r="O37">
        <f t="shared" si="30"/>
        <v>1.1731991800571779E-3</v>
      </c>
      <c r="Q37">
        <f>SQRT(N37)</f>
        <v>5.2841696720975391E-2</v>
      </c>
      <c r="R37">
        <f>SQRT(O37)</f>
        <v>3.4251995271183514E-2</v>
      </c>
    </row>
    <row r="38" spans="1:18" x14ac:dyDescent="0.45">
      <c r="A38" s="1" t="str">
        <f>C38&amp;"/"&amp;D38&amp;"/"&amp;B38</f>
        <v>2/7/2020</v>
      </c>
      <c r="B38">
        <v>2020</v>
      </c>
      <c r="C38">
        <v>2</v>
      </c>
      <c r="D38">
        <v>7</v>
      </c>
      <c r="E38">
        <v>-1.1134478971550621E-3</v>
      </c>
      <c r="F38">
        <v>-3.2580356301981084E-3</v>
      </c>
      <c r="G38">
        <v>-5.4154909019441533E-3</v>
      </c>
      <c r="H38">
        <f t="shared" si="1"/>
        <v>1.2397662196790298E-6</v>
      </c>
      <c r="I38">
        <f t="shared" si="2"/>
        <v>1.0614796167640385E-5</v>
      </c>
      <c r="J38">
        <f t="shared" si="3"/>
        <v>2.9327541709039898E-5</v>
      </c>
      <c r="K38">
        <f t="shared" si="4"/>
        <v>6.1352880341742919E-3</v>
      </c>
      <c r="L38">
        <v>6.9280749209999996E-3</v>
      </c>
      <c r="N38">
        <f t="shared" ref="N38:O38" si="31">SUM(I29:I38)</f>
        <v>2.6433314285452506E-3</v>
      </c>
      <c r="O38">
        <f t="shared" si="31"/>
        <v>1.1200205769441617E-3</v>
      </c>
      <c r="Q38">
        <f>SQRT(N38)</f>
        <v>5.141333901377395E-2</v>
      </c>
      <c r="R38">
        <f>SQRT(O38)</f>
        <v>3.3466708486855436E-2</v>
      </c>
    </row>
    <row r="39" spans="1:18" x14ac:dyDescent="0.45">
      <c r="A39" s="1" t="str">
        <f>C39&amp;"/"&amp;D39&amp;"/"&amp;B39</f>
        <v>2/10/2020</v>
      </c>
      <c r="B39">
        <v>2020</v>
      </c>
      <c r="C39">
        <v>2</v>
      </c>
      <c r="D39">
        <v>10</v>
      </c>
      <c r="E39">
        <v>-5.7771485048352389E-4</v>
      </c>
      <c r="F39">
        <v>-5.9631569556177766E-3</v>
      </c>
      <c r="G39">
        <v>7.2996901344204446E-3</v>
      </c>
      <c r="H39">
        <f t="shared" si="1"/>
        <v>3.3375444846920037E-7</v>
      </c>
      <c r="I39">
        <f t="shared" si="2"/>
        <v>3.555924087733267E-5</v>
      </c>
      <c r="J39">
        <f t="shared" si="3"/>
        <v>5.3285476058555168E-5</v>
      </c>
      <c r="K39">
        <f t="shared" si="4"/>
        <v>6.1356217886227608E-3</v>
      </c>
      <c r="L39">
        <v>6.9174385060000003E-3</v>
      </c>
      <c r="M39">
        <v>9.8268897399999937E-3</v>
      </c>
      <c r="N39">
        <f t="shared" ref="N39:O39" si="32">SUM(I30:I39)</f>
        <v>2.4430405860432231E-3</v>
      </c>
      <c r="O39">
        <f t="shared" si="32"/>
        <v>9.2190116917751752E-4</v>
      </c>
      <c r="P39">
        <f t="shared" si="7"/>
        <v>9.9130670026990095E-2</v>
      </c>
      <c r="Q39">
        <f>SQRT(N39)</f>
        <v>4.9427123991217847E-2</v>
      </c>
      <c r="R39">
        <f>SQRT(O39)</f>
        <v>3.0362825447864984E-2</v>
      </c>
    </row>
    <row r="40" spans="1:18" x14ac:dyDescent="0.45">
      <c r="A40" s="1" t="str">
        <f>C40&amp;"/"&amp;D40&amp;"/"&amp;B40</f>
        <v>2/11/2020</v>
      </c>
      <c r="B40">
        <v>2020</v>
      </c>
      <c r="C40">
        <v>2</v>
      </c>
      <c r="D40">
        <v>11</v>
      </c>
      <c r="E40">
        <v>1.0399537207965714E-2</v>
      </c>
      <c r="F40">
        <v>1.2495908739269979E-2</v>
      </c>
      <c r="G40">
        <v>1.6870486533733242E-3</v>
      </c>
      <c r="H40">
        <f t="shared" si="1"/>
        <v>1.0815037413986332E-4</v>
      </c>
      <c r="I40">
        <f t="shared" si="2"/>
        <v>1.5614773522016384E-4</v>
      </c>
      <c r="J40">
        <f t="shared" si="3"/>
        <v>2.8461331588487464E-6</v>
      </c>
      <c r="K40">
        <f t="shared" si="4"/>
        <v>6.2437721627626244E-3</v>
      </c>
      <c r="L40">
        <v>7.0091014180000003E-3</v>
      </c>
      <c r="M40">
        <v>8.465667554285709E-3</v>
      </c>
      <c r="N40">
        <f t="shared" ref="N40:O40" si="33">SUM(I31:I40)</f>
        <v>2.5970833393019954E-3</v>
      </c>
      <c r="O40">
        <f t="shared" si="33"/>
        <v>8.246796234689885E-4</v>
      </c>
      <c r="P40">
        <f t="shared" si="7"/>
        <v>9.2009062348693174E-2</v>
      </c>
      <c r="Q40">
        <f>SQRT(N40)</f>
        <v>5.0961586899369561E-2</v>
      </c>
      <c r="R40">
        <f>SQRT(O40)</f>
        <v>2.871723565159064E-2</v>
      </c>
    </row>
    <row r="41" spans="1:18" x14ac:dyDescent="0.45">
      <c r="A41" s="1" t="str">
        <f>C41&amp;"/"&amp;D41&amp;"/"&amp;B41</f>
        <v>2/12/2020</v>
      </c>
      <c r="B41">
        <v>2020</v>
      </c>
      <c r="C41">
        <v>2</v>
      </c>
      <c r="D41">
        <v>12</v>
      </c>
      <c r="E41">
        <v>5.4465211264700386E-3</v>
      </c>
      <c r="F41">
        <v>8.6551683198710094E-3</v>
      </c>
      <c r="G41">
        <v>6.4418530543441932E-3</v>
      </c>
      <c r="H41">
        <f t="shared" si="1"/>
        <v>2.9664592381084458E-5</v>
      </c>
      <c r="I41">
        <f t="shared" si="2"/>
        <v>7.491193864529875E-5</v>
      </c>
      <c r="J41">
        <f t="shared" si="3"/>
        <v>4.1497470773763613E-5</v>
      </c>
      <c r="K41">
        <f t="shared" si="4"/>
        <v>6.2734367551437091E-3</v>
      </c>
      <c r="L41">
        <v>6.7301245329999997E-3</v>
      </c>
      <c r="M41">
        <v>7.4677330299999945E-3</v>
      </c>
      <c r="N41">
        <f t="shared" ref="N41:O41" si="34">SUM(I32:I41)</f>
        <v>1.8519855516626828E-3</v>
      </c>
      <c r="O41">
        <f t="shared" si="34"/>
        <v>8.6542497137314322E-4</v>
      </c>
      <c r="P41">
        <f t="shared" si="7"/>
        <v>8.6416046137277047E-2</v>
      </c>
      <c r="Q41">
        <f>SQRT(N41)</f>
        <v>4.3034701714577767E-2</v>
      </c>
      <c r="R41">
        <f>SQRT(O41)</f>
        <v>2.9418106182641044E-2</v>
      </c>
    </row>
    <row r="42" spans="1:18" x14ac:dyDescent="0.45">
      <c r="A42" s="1" t="str">
        <f>C42&amp;"/"&amp;D42&amp;"/"&amp;B42</f>
        <v>2/13/2020</v>
      </c>
      <c r="B42">
        <v>2020</v>
      </c>
      <c r="C42">
        <v>2</v>
      </c>
      <c r="D42">
        <v>13</v>
      </c>
      <c r="E42">
        <v>-6.9682394359311672E-3</v>
      </c>
      <c r="F42">
        <v>-3.3718839936067724E-3</v>
      </c>
      <c r="G42">
        <v>-1.6317764295390447E-3</v>
      </c>
      <c r="H42">
        <f t="shared" si="1"/>
        <v>4.8556360836466312E-5</v>
      </c>
      <c r="I42">
        <f t="shared" si="2"/>
        <v>1.1369601666341556E-5</v>
      </c>
      <c r="J42">
        <f t="shared" si="3"/>
        <v>2.6626943159991928E-6</v>
      </c>
      <c r="K42">
        <f t="shared" si="4"/>
        <v>6.3219931159801757E-3</v>
      </c>
      <c r="L42">
        <v>6.7746802730000001E-3</v>
      </c>
      <c r="M42">
        <v>6.6895290499999951E-3</v>
      </c>
      <c r="N42">
        <f t="shared" ref="N42:O42" si="35">SUM(I33:I42)</f>
        <v>1.158705814996046E-3</v>
      </c>
      <c r="O42">
        <f t="shared" si="35"/>
        <v>8.5829416456230823E-4</v>
      </c>
      <c r="P42">
        <f t="shared" si="7"/>
        <v>8.1789541201794227E-2</v>
      </c>
      <c r="Q42">
        <f>SQRT(N42)</f>
        <v>3.4039768139575308E-2</v>
      </c>
      <c r="R42">
        <f>SQRT(O42)</f>
        <v>2.9296657907725725E-2</v>
      </c>
    </row>
    <row r="43" spans="1:18" x14ac:dyDescent="0.45">
      <c r="A43" s="1" t="str">
        <f>C43&amp;"/"&amp;D43&amp;"/"&amp;B43</f>
        <v>2/14/2020</v>
      </c>
      <c r="B43">
        <v>2020</v>
      </c>
      <c r="C43">
        <v>2</v>
      </c>
      <c r="D43">
        <v>14</v>
      </c>
      <c r="E43">
        <v>6.7879487944964012E-3</v>
      </c>
      <c r="F43">
        <v>3.0821407407408685E-3</v>
      </c>
      <c r="G43">
        <v>1.8418361865357724E-3</v>
      </c>
      <c r="H43">
        <f t="shared" si="1"/>
        <v>4.6076248836705145E-5</v>
      </c>
      <c r="I43">
        <f t="shared" si="2"/>
        <v>9.4995915457346696E-6</v>
      </c>
      <c r="J43">
        <f t="shared" si="3"/>
        <v>3.3923605380326367E-6</v>
      </c>
      <c r="K43">
        <f t="shared" si="4"/>
        <v>6.3680693648168812E-3</v>
      </c>
      <c r="L43">
        <v>6.0205761450000004E-3</v>
      </c>
      <c r="M43">
        <v>6.3815761449999963E-3</v>
      </c>
      <c r="N43">
        <f t="shared" ref="N43:O43" si="36">SUM(I34:I43)</f>
        <v>1.1414329232971659E-3</v>
      </c>
      <c r="O43">
        <f t="shared" si="36"/>
        <v>5.4254818736835088E-4</v>
      </c>
      <c r="P43">
        <f t="shared" si="7"/>
        <v>7.988476791604264E-2</v>
      </c>
      <c r="Q43">
        <f>SQRT(N43)</f>
        <v>3.37850991310839E-2</v>
      </c>
      <c r="R43">
        <f>SQRT(O43)</f>
        <v>2.3292663810057252E-2</v>
      </c>
    </row>
    <row r="44" spans="1:18" x14ac:dyDescent="0.45">
      <c r="A44" s="1" t="str">
        <f>C44&amp;"/"&amp;D44&amp;"/"&amp;B44</f>
        <v>2/18/2020</v>
      </c>
      <c r="B44">
        <v>2020</v>
      </c>
      <c r="C44">
        <v>2</v>
      </c>
      <c r="D44">
        <v>18</v>
      </c>
      <c r="E44">
        <v>-8.7402513479455379E-3</v>
      </c>
      <c r="F44">
        <v>-1.5477041565294059E-2</v>
      </c>
      <c r="G44">
        <v>-2.9242139723333338E-3</v>
      </c>
      <c r="H44">
        <f t="shared" si="1"/>
        <v>7.6391993625263795E-5</v>
      </c>
      <c r="I44">
        <f t="shared" si="2"/>
        <v>2.3953881561383997E-4</v>
      </c>
      <c r="J44">
        <f t="shared" si="3"/>
        <v>8.5510273559894948E-6</v>
      </c>
      <c r="K44">
        <f t="shared" si="4"/>
        <v>1.1712751054844628E-3</v>
      </c>
      <c r="L44">
        <v>9.3742892400000099E-4</v>
      </c>
      <c r="M44">
        <v>9.3742892400000099E-4</v>
      </c>
      <c r="N44">
        <f t="shared" ref="N44:O44" si="37">SUM(I35:I44)</f>
        <v>1.37813565171134E-3</v>
      </c>
      <c r="O44">
        <f t="shared" si="37"/>
        <v>4.9884907728343203E-4</v>
      </c>
      <c r="P44">
        <f t="shared" si="7"/>
        <v>3.0617461096570386E-2</v>
      </c>
      <c r="Q44">
        <f>SQRT(N44)</f>
        <v>3.7123249476727384E-2</v>
      </c>
      <c r="R44">
        <f>SQRT(O44)</f>
        <v>2.233492953388105E-2</v>
      </c>
    </row>
    <row r="45" spans="1:18" x14ac:dyDescent="0.45">
      <c r="A45" s="1" t="str">
        <f>C45&amp;"/"&amp;D45&amp;"/"&amp;B45</f>
        <v>2/20/2020</v>
      </c>
      <c r="B45">
        <v>2020</v>
      </c>
      <c r="C45">
        <v>2</v>
      </c>
      <c r="D45">
        <v>20</v>
      </c>
      <c r="E45">
        <v>1.8441897760857806E-2</v>
      </c>
      <c r="F45">
        <v>-1.6882448495252333E-3</v>
      </c>
      <c r="G45">
        <v>-3.8228174654442171E-3</v>
      </c>
      <c r="H45">
        <f t="shared" si="1"/>
        <v>3.4010359302193214E-4</v>
      </c>
      <c r="I45">
        <f t="shared" si="2"/>
        <v>2.8501706719484777E-6</v>
      </c>
      <c r="J45">
        <f t="shared" si="3"/>
        <v>1.4613933374105348E-5</v>
      </c>
      <c r="K45">
        <f t="shared" si="4"/>
        <v>9.1237243089767447E-4</v>
      </c>
      <c r="L45">
        <v>1.0185157769999999E-3</v>
      </c>
      <c r="M45">
        <v>1.0185157769999999E-3</v>
      </c>
      <c r="N45">
        <f t="shared" ref="N45:O45" si="38">SUM(I36:I45)</f>
        <v>1.2362553156780975E-3</v>
      </c>
      <c r="O45">
        <f t="shared" si="38"/>
        <v>2.923664549607208E-4</v>
      </c>
      <c r="P45">
        <f t="shared" si="7"/>
        <v>3.1914193973841792E-2</v>
      </c>
      <c r="Q45">
        <f>SQRT(N45)</f>
        <v>3.5160422575363018E-2</v>
      </c>
      <c r="R45">
        <f>SQRT(O45)</f>
        <v>1.7098726705831659E-2</v>
      </c>
    </row>
    <row r="46" spans="1:18" x14ac:dyDescent="0.45">
      <c r="A46" s="1" t="str">
        <f>C46&amp;"/"&amp;D46&amp;"/"&amp;B46</f>
        <v>2/21/2020</v>
      </c>
      <c r="B46">
        <v>2020</v>
      </c>
      <c r="C46">
        <v>2</v>
      </c>
      <c r="D46">
        <v>21</v>
      </c>
      <c r="E46">
        <v>-3.3785628307123616E-3</v>
      </c>
      <c r="F46">
        <v>-1.0938226621149738E-2</v>
      </c>
      <c r="G46">
        <v>-1.0573809093857633E-2</v>
      </c>
      <c r="H46">
        <f t="shared" si="1"/>
        <v>1.1414686801071126E-5</v>
      </c>
      <c r="I46">
        <f t="shared" si="2"/>
        <v>1.1964480161562881E-4</v>
      </c>
      <c r="J46">
        <f t="shared" si="3"/>
        <v>1.1180543875334639E-4</v>
      </c>
      <c r="K46">
        <f t="shared" si="4"/>
        <v>8.8147452685665545E-4</v>
      </c>
      <c r="L46">
        <v>1.028654137E-3</v>
      </c>
      <c r="M46">
        <v>1.028654137E-3</v>
      </c>
      <c r="N46">
        <f t="shared" ref="N46:O46" si="39">SUM(I37:I46)</f>
        <v>1.3387319817321256E-3</v>
      </c>
      <c r="O46">
        <f t="shared" si="39"/>
        <v>2.7900550585996994E-4</v>
      </c>
      <c r="P46">
        <f t="shared" si="7"/>
        <v>3.2072638447748575E-2</v>
      </c>
      <c r="Q46">
        <f>SQRT(N46)</f>
        <v>3.6588686526467788E-2</v>
      </c>
      <c r="R46">
        <f>SQRT(O46)</f>
        <v>1.670345790128409E-2</v>
      </c>
    </row>
    <row r="47" spans="1:18" x14ac:dyDescent="0.45">
      <c r="A47" s="1" t="str">
        <f>C47&amp;"/"&amp;D47&amp;"/"&amp;B47</f>
        <v>2/24/2020</v>
      </c>
      <c r="B47">
        <v>2020</v>
      </c>
      <c r="C47">
        <v>2</v>
      </c>
      <c r="D47">
        <v>24</v>
      </c>
      <c r="E47">
        <v>-1.2921134416918001E-2</v>
      </c>
      <c r="F47">
        <v>-1.8028660179124856E-2</v>
      </c>
      <c r="G47">
        <v>-3.4088079289663398E-2</v>
      </c>
      <c r="H47">
        <f t="shared" si="1"/>
        <v>1.6695571462006288E-4</v>
      </c>
      <c r="I47">
        <f t="shared" si="2"/>
        <v>3.2503258785436225E-4</v>
      </c>
      <c r="J47">
        <f t="shared" si="3"/>
        <v>1.1619971496583787E-3</v>
      </c>
      <c r="K47">
        <f t="shared" si="4"/>
        <v>8.2888708493059743E-4</v>
      </c>
      <c r="L47">
        <v>1.193135452E-3</v>
      </c>
      <c r="M47">
        <v>1.193135452E-3</v>
      </c>
      <c r="N47">
        <f t="shared" ref="N47:O47" si="40">SUM(I38:I47)</f>
        <v>9.8516927987829126E-4</v>
      </c>
      <c r="O47">
        <f t="shared" si="40"/>
        <v>1.4299792256960591E-3</v>
      </c>
      <c r="P47">
        <f t="shared" si="7"/>
        <v>3.4541792831293515E-2</v>
      </c>
      <c r="Q47">
        <f>SQRT(N47)</f>
        <v>3.1387406389797347E-2</v>
      </c>
      <c r="R47">
        <f>SQRT(O47)</f>
        <v>3.7815066120477157E-2</v>
      </c>
    </row>
    <row r="48" spans="1:18" x14ac:dyDescent="0.45">
      <c r="A48" s="1" t="str">
        <f>C48&amp;"/"&amp;D48&amp;"/"&amp;B48</f>
        <v>2/25/2020</v>
      </c>
      <c r="B48">
        <v>2020</v>
      </c>
      <c r="C48">
        <v>2</v>
      </c>
      <c r="D48">
        <v>25</v>
      </c>
      <c r="E48">
        <v>-7.0929339726664153E-3</v>
      </c>
      <c r="F48">
        <v>2.6938788322805607E-3</v>
      </c>
      <c r="G48">
        <v>-3.0747904486151612E-2</v>
      </c>
      <c r="H48">
        <f t="shared" si="1"/>
        <v>5.0309712340605375E-5</v>
      </c>
      <c r="I48">
        <f t="shared" si="2"/>
        <v>7.2569831630092769E-6</v>
      </c>
      <c r="J48">
        <f t="shared" si="3"/>
        <v>9.4543363028950242E-4</v>
      </c>
      <c r="K48">
        <f t="shared" si="4"/>
        <v>8.7795703105152372E-4</v>
      </c>
      <c r="L48">
        <v>1.1338059599999999E-3</v>
      </c>
      <c r="M48">
        <v>1.1338059599999999E-3</v>
      </c>
      <c r="N48">
        <f t="shared" ref="N48:O48" si="41">SUM(I39:I48)</f>
        <v>9.8181146687366014E-4</v>
      </c>
      <c r="O48">
        <f t="shared" si="41"/>
        <v>2.3460853142765218E-3</v>
      </c>
      <c r="P48">
        <f t="shared" si="7"/>
        <v>3.3672035281521073E-2</v>
      </c>
      <c r="Q48">
        <f>SQRT(N48)</f>
        <v>3.1333870920677201E-2</v>
      </c>
      <c r="R48">
        <f>SQRT(O48)</f>
        <v>4.8436404844667422E-2</v>
      </c>
    </row>
    <row r="49" spans="1:18" x14ac:dyDescent="0.45">
      <c r="A49" s="1" t="str">
        <f>C49&amp;"/"&amp;D49&amp;"/"&amp;B49</f>
        <v>2/26/2020</v>
      </c>
      <c r="B49">
        <v>2020</v>
      </c>
      <c r="C49">
        <v>2</v>
      </c>
      <c r="D49">
        <v>26</v>
      </c>
      <c r="E49">
        <v>-2.6332845882111044E-3</v>
      </c>
      <c r="F49">
        <v>-7.3424948412270652E-3</v>
      </c>
      <c r="G49">
        <v>-3.7856972081353746E-3</v>
      </c>
      <c r="H49">
        <f t="shared" si="1"/>
        <v>6.9341877225101262E-6</v>
      </c>
      <c r="I49">
        <f t="shared" si="2"/>
        <v>5.3912230493446068E-5</v>
      </c>
      <c r="J49">
        <f t="shared" si="3"/>
        <v>1.433150335168397E-5</v>
      </c>
      <c r="K49">
        <f t="shared" si="4"/>
        <v>8.8455746432556477E-4</v>
      </c>
      <c r="L49">
        <v>1.110889416E-3</v>
      </c>
      <c r="M49">
        <v>1.110889416E-3</v>
      </c>
      <c r="N49">
        <f t="shared" ref="N49:O49" si="42">SUM(I40:I49)</f>
        <v>1.0001644564897737E-3</v>
      </c>
      <c r="O49">
        <f t="shared" si="42"/>
        <v>2.3071313415696506E-3</v>
      </c>
      <c r="P49">
        <f t="shared" si="7"/>
        <v>3.3330007740773181E-2</v>
      </c>
      <c r="Q49">
        <f>SQRT(N49)</f>
        <v>3.1625376780202538E-2</v>
      </c>
      <c r="R49">
        <f>SQRT(O49)</f>
        <v>4.8032607066134256E-2</v>
      </c>
    </row>
    <row r="50" spans="1:18" x14ac:dyDescent="0.45">
      <c r="A50" s="1" t="str">
        <f>C50&amp;"/"&amp;D50&amp;"/"&amp;B50</f>
        <v>2/27/2020</v>
      </c>
      <c r="B50">
        <v>2020</v>
      </c>
      <c r="C50">
        <v>2</v>
      </c>
      <c r="D50">
        <v>27</v>
      </c>
      <c r="E50">
        <v>3.5650256920769507E-3</v>
      </c>
      <c r="F50">
        <v>3.0716711211073999E-3</v>
      </c>
      <c r="G50">
        <v>-4.5168136408952897E-2</v>
      </c>
      <c r="H50">
        <f t="shared" si="1"/>
        <v>1.2709408185168742E-5</v>
      </c>
      <c r="I50">
        <f t="shared" si="2"/>
        <v>9.4351634762451906E-6</v>
      </c>
      <c r="J50">
        <f t="shared" si="3"/>
        <v>2.0401605466577764E-3</v>
      </c>
      <c r="K50">
        <f t="shared" si="4"/>
        <v>7.8911649837087015E-4</v>
      </c>
      <c r="L50">
        <v>1.0754223209999999E-3</v>
      </c>
      <c r="M50">
        <v>1.0754223209999999E-3</v>
      </c>
      <c r="N50">
        <f t="shared" ref="N50:O50" si="43">SUM(I41:I50)</f>
        <v>8.53451884745855E-4</v>
      </c>
      <c r="O50">
        <f t="shared" si="43"/>
        <v>4.3444457550685777E-3</v>
      </c>
      <c r="P50">
        <f t="shared" si="7"/>
        <v>3.2793632323974115E-2</v>
      </c>
      <c r="Q50">
        <f>SQRT(N50)</f>
        <v>2.9213898828226524E-2</v>
      </c>
      <c r="R50">
        <f>SQRT(O50)</f>
        <v>6.5912409719783252E-2</v>
      </c>
    </row>
    <row r="51" spans="1:18" x14ac:dyDescent="0.45">
      <c r="A51" s="1" t="str">
        <f>C51&amp;"/"&amp;D51&amp;"/"&amp;B51</f>
        <v>2/28/2020</v>
      </c>
      <c r="B51">
        <v>2020</v>
      </c>
      <c r="C51">
        <v>2</v>
      </c>
      <c r="D51">
        <v>28</v>
      </c>
      <c r="E51">
        <v>-3.1746172648887239E-2</v>
      </c>
      <c r="F51">
        <v>-2.4522387074791041E-2</v>
      </c>
      <c r="G51">
        <v>-8.2724630878425742E-3</v>
      </c>
      <c r="H51">
        <f t="shared" si="1"/>
        <v>1.0078194778529563E-3</v>
      </c>
      <c r="I51">
        <f t="shared" si="2"/>
        <v>6.013474678458787E-4</v>
      </c>
      <c r="J51">
        <f t="shared" si="3"/>
        <v>6.8433645539717899E-5</v>
      </c>
      <c r="K51">
        <f t="shared" si="4"/>
        <v>1.767271383842742E-3</v>
      </c>
      <c r="L51">
        <v>2.0054701040000001E-3</v>
      </c>
      <c r="M51">
        <v>2.0054701040000001E-3</v>
      </c>
      <c r="N51">
        <f t="shared" ref="N51:O51" si="44">SUM(I42:I51)</f>
        <v>1.3798874139464351E-3</v>
      </c>
      <c r="O51">
        <f t="shared" si="44"/>
        <v>4.371381929834532E-3</v>
      </c>
      <c r="P51">
        <f t="shared" si="7"/>
        <v>4.4782475411705415E-2</v>
      </c>
      <c r="Q51">
        <f>SQRT(N51)</f>
        <v>3.7146835853763306E-2</v>
      </c>
      <c r="R51">
        <f>SQRT(O51)</f>
        <v>6.6116427080072412E-2</v>
      </c>
    </row>
    <row r="52" spans="1:18" x14ac:dyDescent="0.45">
      <c r="A52" s="1" t="str">
        <f>C52&amp;"/"&amp;D52&amp;"/"&amp;B52</f>
        <v>3/2/2020</v>
      </c>
      <c r="B52">
        <v>2020</v>
      </c>
      <c r="C52">
        <v>3</v>
      </c>
      <c r="D52">
        <v>2</v>
      </c>
      <c r="E52">
        <v>3.0320036455523613E-2</v>
      </c>
      <c r="F52">
        <v>6.1711387818572661E-3</v>
      </c>
      <c r="G52">
        <v>4.5010868517232794E-2</v>
      </c>
      <c r="H52">
        <f t="shared" si="1"/>
        <v>9.1930461066428088E-4</v>
      </c>
      <c r="I52">
        <f t="shared" si="2"/>
        <v>3.808295386494278E-5</v>
      </c>
      <c r="J52">
        <f t="shared" si="3"/>
        <v>2.0259782846756185E-3</v>
      </c>
      <c r="K52">
        <f t="shared" si="4"/>
        <v>2.6380196336705567E-3</v>
      </c>
      <c r="L52">
        <v>2.5921863290000002E-3</v>
      </c>
      <c r="M52">
        <v>2.5921863290000002E-3</v>
      </c>
      <c r="N52">
        <f t="shared" ref="N52:O52" si="45">SUM(I43:I52)</f>
        <v>1.4066007661450363E-3</v>
      </c>
      <c r="O52">
        <f t="shared" si="45"/>
        <v>6.3946975201941512E-3</v>
      </c>
      <c r="P52">
        <f t="shared" si="7"/>
        <v>5.0913518136149263E-2</v>
      </c>
      <c r="Q52">
        <f>SQRT(N52)</f>
        <v>3.7504676590327191E-2</v>
      </c>
      <c r="R52">
        <f>SQRT(O52)</f>
        <v>7.9966852634039257E-2</v>
      </c>
    </row>
    <row r="53" spans="1:18" x14ac:dyDescent="0.45">
      <c r="A53" s="1" t="str">
        <f>C53&amp;"/"&amp;D53&amp;"/"&amp;B53</f>
        <v>3/3/2020</v>
      </c>
      <c r="B53">
        <v>2020</v>
      </c>
      <c r="C53">
        <v>3</v>
      </c>
      <c r="D53">
        <v>3</v>
      </c>
      <c r="E53">
        <v>4.6516578911246498E-3</v>
      </c>
      <c r="F53">
        <v>-2.609295042059756E-4</v>
      </c>
      <c r="G53">
        <v>-2.8510484833656591E-2</v>
      </c>
      <c r="H53">
        <f t="shared" si="1"/>
        <v>2.1637921136062225E-5</v>
      </c>
      <c r="I53">
        <f t="shared" si="2"/>
        <v>6.8084206165176238E-8</v>
      </c>
      <c r="J53">
        <f t="shared" si="3"/>
        <v>8.1284774545016243E-4</v>
      </c>
      <c r="K53">
        <f t="shared" si="4"/>
        <v>2.6135813059699137E-3</v>
      </c>
      <c r="L53">
        <v>2.538195769E-3</v>
      </c>
      <c r="M53">
        <v>2.538195769E-3</v>
      </c>
      <c r="N53">
        <f t="shared" ref="N53:O53" si="46">SUM(I44:I53)</f>
        <v>1.3971692588054668E-3</v>
      </c>
      <c r="O53">
        <f t="shared" si="46"/>
        <v>7.2041529051062817E-3</v>
      </c>
      <c r="P53">
        <f t="shared" ref="P53:P91" si="47">SQRT(M53)</f>
        <v>5.0380509812823451E-2</v>
      </c>
      <c r="Q53">
        <f t="shared" ref="Q53:Q91" si="48">SQRT(N53)</f>
        <v>3.7378727356686008E-2</v>
      </c>
      <c r="R53">
        <f t="shared" ref="R53:R91" si="49">SQRT(O53)</f>
        <v>8.4877281442717528E-2</v>
      </c>
    </row>
    <row r="54" spans="1:18" x14ac:dyDescent="0.45">
      <c r="A54" s="1" t="str">
        <f>C54&amp;"/"&amp;D54&amp;"/"&amp;B54</f>
        <v>3/4/2020</v>
      </c>
      <c r="B54">
        <v>2020</v>
      </c>
      <c r="C54">
        <v>3</v>
      </c>
      <c r="D54">
        <v>4</v>
      </c>
      <c r="E54">
        <v>8.9020697059689624E-3</v>
      </c>
      <c r="F54">
        <v>-2.3901636197702913E-3</v>
      </c>
      <c r="G54">
        <v>4.1336349363161773E-2</v>
      </c>
      <c r="H54">
        <f t="shared" si="1"/>
        <v>7.9246845049930334E-5</v>
      </c>
      <c r="I54">
        <f t="shared" si="2"/>
        <v>5.7128821292734221E-6</v>
      </c>
      <c r="J54">
        <f t="shared" si="3"/>
        <v>1.7086937786733648E-3</v>
      </c>
      <c r="K54">
        <f t="shared" si="4"/>
        <v>2.6164361573945802E-3</v>
      </c>
      <c r="L54">
        <v>2.6181080439999999E-3</v>
      </c>
      <c r="M54">
        <v>2.6181080439999999E-3</v>
      </c>
      <c r="N54">
        <f t="shared" ref="N54:O54" si="50">SUM(I45:I54)</f>
        <v>1.1633433253209003E-3</v>
      </c>
      <c r="O54">
        <f t="shared" si="50"/>
        <v>8.9042956564236563E-3</v>
      </c>
      <c r="P54">
        <f t="shared" si="47"/>
        <v>5.1167451021132564E-2</v>
      </c>
      <c r="Q54">
        <f t="shared" si="48"/>
        <v>3.4107819122906412E-2</v>
      </c>
      <c r="R54">
        <f t="shared" si="49"/>
        <v>9.436257550757958E-2</v>
      </c>
    </row>
    <row r="55" spans="1:18" x14ac:dyDescent="0.45">
      <c r="A55" s="1" t="str">
        <f>C55&amp;"/"&amp;D55&amp;"/"&amp;B55</f>
        <v>3/5/2020</v>
      </c>
      <c r="B55">
        <v>2020</v>
      </c>
      <c r="C55">
        <v>3</v>
      </c>
      <c r="D55">
        <v>5</v>
      </c>
      <c r="E55">
        <v>2.3637469945883893E-2</v>
      </c>
      <c r="F55">
        <v>2.0600821149578508E-2</v>
      </c>
      <c r="G55">
        <v>-3.4510782514423965E-2</v>
      </c>
      <c r="H55">
        <f t="shared" si="1"/>
        <v>5.5872998544256435E-4</v>
      </c>
      <c r="I55">
        <f t="shared" si="2"/>
        <v>4.2439383203692115E-4</v>
      </c>
      <c r="J55">
        <f t="shared" si="3"/>
        <v>1.1909941097578709E-3</v>
      </c>
      <c r="K55">
        <f t="shared" si="4"/>
        <v>2.8350625498152122E-3</v>
      </c>
      <c r="L55">
        <v>2.8437828360000001E-3</v>
      </c>
      <c r="M55">
        <v>2.8437828360000001E-3</v>
      </c>
      <c r="N55">
        <f t="shared" ref="N55:O55" si="51">SUM(I46:I55)</f>
        <v>1.584886986685873E-3</v>
      </c>
      <c r="O55">
        <f t="shared" si="51"/>
        <v>1.0080675832807423E-2</v>
      </c>
      <c r="P55">
        <f t="shared" si="47"/>
        <v>5.3327130393449829E-2</v>
      </c>
      <c r="Q55">
        <f t="shared" si="48"/>
        <v>3.9810639114260311E-2</v>
      </c>
      <c r="R55">
        <f t="shared" si="49"/>
        <v>0.10040256885561955</v>
      </c>
    </row>
    <row r="56" spans="1:18" x14ac:dyDescent="0.45">
      <c r="A56" s="1" t="str">
        <f>C56&amp;"/"&amp;D56&amp;"/"&amp;B56</f>
        <v>3/6/2020</v>
      </c>
      <c r="B56">
        <v>2020</v>
      </c>
      <c r="C56">
        <v>3</v>
      </c>
      <c r="D56">
        <v>6</v>
      </c>
      <c r="E56">
        <v>-1.7796172584933601E-2</v>
      </c>
      <c r="F56">
        <v>-2.3480418473134534E-2</v>
      </c>
      <c r="G56">
        <v>-1.7200943581122452E-2</v>
      </c>
      <c r="H56">
        <f t="shared" si="1"/>
        <v>3.1670375867274224E-4</v>
      </c>
      <c r="I56">
        <f t="shared" si="2"/>
        <v>5.5133005167351751E-4</v>
      </c>
      <c r="J56">
        <f t="shared" si="3"/>
        <v>2.9587246008095768E-4</v>
      </c>
      <c r="K56">
        <f t="shared" si="4"/>
        <v>3.1403516216868838E-3</v>
      </c>
      <c r="L56">
        <v>3.1435400280000001E-3</v>
      </c>
      <c r="M56">
        <v>3.1435400280000001E-3</v>
      </c>
      <c r="N56">
        <f t="shared" ref="N56:O56" si="52">SUM(I47:I56)</f>
        <v>2.0165722367437616E-3</v>
      </c>
      <c r="O56">
        <f t="shared" si="52"/>
        <v>1.0264742854135034E-2</v>
      </c>
      <c r="P56">
        <f t="shared" si="47"/>
        <v>5.6067281260999274E-2</v>
      </c>
      <c r="Q56">
        <f t="shared" si="48"/>
        <v>4.4906260551773422E-2</v>
      </c>
      <c r="R56">
        <f t="shared" si="49"/>
        <v>0.10131506726116819</v>
      </c>
    </row>
    <row r="57" spans="1:18" x14ac:dyDescent="0.45">
      <c r="A57" s="1" t="str">
        <f>C57&amp;"/"&amp;D57&amp;"/"&amp;B57</f>
        <v>3/9/2020</v>
      </c>
      <c r="B57">
        <v>2020</v>
      </c>
      <c r="C57">
        <v>3</v>
      </c>
      <c r="D57">
        <v>9</v>
      </c>
      <c r="E57">
        <v>-3.2917100511935082E-2</v>
      </c>
      <c r="F57">
        <v>-4.3228882876906738E-2</v>
      </c>
      <c r="G57">
        <v>-7.9010412729378032E-2</v>
      </c>
      <c r="H57">
        <f t="shared" si="1"/>
        <v>1.0835355061128368E-3</v>
      </c>
      <c r="I57">
        <f t="shared" si="2"/>
        <v>1.8687363147853206E-3</v>
      </c>
      <c r="J57">
        <f t="shared" si="3"/>
        <v>6.2426453196666619E-3</v>
      </c>
      <c r="K57">
        <f t="shared" si="4"/>
        <v>4.0569314131796569E-3</v>
      </c>
      <c r="L57">
        <v>4.0272549450000002E-3</v>
      </c>
      <c r="M57">
        <v>4.0272549450000002E-3</v>
      </c>
      <c r="N57">
        <f t="shared" ref="N57:O57" si="53">SUM(I48:I57)</f>
        <v>3.5602759636747198E-3</v>
      </c>
      <c r="O57">
        <f t="shared" si="53"/>
        <v>1.5345391024143316E-2</v>
      </c>
      <c r="P57">
        <f t="shared" si="47"/>
        <v>6.3460656670097579E-2</v>
      </c>
      <c r="Q57">
        <f t="shared" si="48"/>
        <v>5.9668048096738674E-2</v>
      </c>
      <c r="R57">
        <f t="shared" si="49"/>
        <v>0.12387651522440933</v>
      </c>
    </row>
    <row r="58" spans="1:18" x14ac:dyDescent="0.45">
      <c r="A58" s="1" t="str">
        <f>C58&amp;"/"&amp;D58&amp;"/"&amp;B58</f>
        <v>3/10/2020</v>
      </c>
      <c r="B58">
        <v>2020</v>
      </c>
      <c r="C58">
        <v>3</v>
      </c>
      <c r="D58">
        <v>10</v>
      </c>
      <c r="E58">
        <v>1.9122471392015505E-2</v>
      </c>
      <c r="F58">
        <v>1.3961285381290267E-2</v>
      </c>
      <c r="G58">
        <v>4.8215052115311963E-2</v>
      </c>
      <c r="H58">
        <f t="shared" si="1"/>
        <v>3.656689121384514E-4</v>
      </c>
      <c r="I58">
        <f t="shared" si="2"/>
        <v>1.9491748949782931E-4</v>
      </c>
      <c r="J58">
        <f t="shared" si="3"/>
        <v>2.3246912504822485E-3</v>
      </c>
      <c r="K58">
        <f t="shared" si="4"/>
        <v>4.372290612977503E-3</v>
      </c>
      <c r="L58">
        <v>4.3500199570000002E-3</v>
      </c>
      <c r="M58">
        <v>4.3500199570000002E-3</v>
      </c>
      <c r="N58">
        <f t="shared" ref="N58:O58" si="54">SUM(I49:I58)</f>
        <v>3.7479364700095399E-3</v>
      </c>
      <c r="O58">
        <f t="shared" si="54"/>
        <v>1.6724648644336065E-2</v>
      </c>
      <c r="P58">
        <f t="shared" si="47"/>
        <v>6.5954681084817626E-2</v>
      </c>
      <c r="Q58">
        <f t="shared" si="48"/>
        <v>6.1220392599276426E-2</v>
      </c>
      <c r="R58">
        <f t="shared" si="49"/>
        <v>0.12932381313716382</v>
      </c>
    </row>
    <row r="59" spans="1:18" x14ac:dyDescent="0.45">
      <c r="A59" s="1" t="str">
        <f>C59&amp;"/"&amp;D59&amp;"/"&amp;B59</f>
        <v>3/11/2020</v>
      </c>
      <c r="B59">
        <v>2020</v>
      </c>
      <c r="C59">
        <v>3</v>
      </c>
      <c r="D59">
        <v>11</v>
      </c>
      <c r="E59">
        <v>-1.2337539321415569E-2</v>
      </c>
      <c r="F59">
        <v>-6.3566906249423738E-3</v>
      </c>
      <c r="G59">
        <v>-5.0102892577574387E-2</v>
      </c>
      <c r="H59">
        <f t="shared" si="1"/>
        <v>1.5221487650747534E-4</v>
      </c>
      <c r="I59">
        <f t="shared" si="2"/>
        <v>4.0407515701230269E-5</v>
      </c>
      <c r="J59">
        <f t="shared" si="3"/>
        <v>2.5102998446399588E-3</v>
      </c>
      <c r="K59">
        <f t="shared" si="4"/>
        <v>4.5175713017624681E-3</v>
      </c>
      <c r="L59">
        <v>4.4934597010000002E-3</v>
      </c>
      <c r="M59">
        <v>4.4934597010000002E-3</v>
      </c>
      <c r="N59">
        <f t="shared" ref="N59:O59" si="55">SUM(I50:I59)</f>
        <v>3.7344317552173239E-3</v>
      </c>
      <c r="O59">
        <f t="shared" si="55"/>
        <v>1.9220616985624338E-2</v>
      </c>
      <c r="P59">
        <f t="shared" si="47"/>
        <v>6.7033273088817624E-2</v>
      </c>
      <c r="Q59">
        <f t="shared" si="48"/>
        <v>6.1109997178999474E-2</v>
      </c>
      <c r="R59">
        <f t="shared" si="49"/>
        <v>0.1386384397835764</v>
      </c>
    </row>
    <row r="60" spans="1:18" x14ac:dyDescent="0.45">
      <c r="A60" s="1" t="str">
        <f>C60&amp;"/"&amp;D60&amp;"/"&amp;B60</f>
        <v>3/12/2020</v>
      </c>
      <c r="B60">
        <v>2020</v>
      </c>
      <c r="C60">
        <v>3</v>
      </c>
      <c r="D60">
        <v>12</v>
      </c>
      <c r="E60">
        <v>-1.6187517131788454E-2</v>
      </c>
      <c r="F60">
        <v>-3.7248004478868779E-2</v>
      </c>
      <c r="G60">
        <v>-9.9944852300803078E-2</v>
      </c>
      <c r="H60">
        <f t="shared" si="1"/>
        <v>2.6203571089194468E-4</v>
      </c>
      <c r="I60">
        <f t="shared" si="2"/>
        <v>1.3874138376578286E-3</v>
      </c>
      <c r="J60">
        <f t="shared" si="3"/>
        <v>9.9889735014293424E-3</v>
      </c>
      <c r="K60">
        <f t="shared" si="4"/>
        <v>4.7668976044692446E-3</v>
      </c>
      <c r="L60">
        <v>4.7385349090000002E-3</v>
      </c>
      <c r="M60">
        <v>4.7385349090000002E-3</v>
      </c>
      <c r="N60">
        <f t="shared" ref="N60:O60" si="56">SUM(I51:I60)</f>
        <v>5.1124104293989074E-3</v>
      </c>
      <c r="O60">
        <f t="shared" si="56"/>
        <v>2.7169429940395902E-2</v>
      </c>
      <c r="P60">
        <f t="shared" si="47"/>
        <v>6.8837016996671205E-2</v>
      </c>
      <c r="Q60">
        <f t="shared" si="48"/>
        <v>7.1501121875107015E-2</v>
      </c>
      <c r="R60">
        <f t="shared" si="49"/>
        <v>0.16483151986314967</v>
      </c>
    </row>
    <row r="61" spans="1:18" x14ac:dyDescent="0.45">
      <c r="A61" s="1" t="str">
        <f>C61&amp;"/"&amp;D61&amp;"/"&amp;B61</f>
        <v>3/13/2020</v>
      </c>
      <c r="B61">
        <v>2020</v>
      </c>
      <c r="C61">
        <v>3</v>
      </c>
      <c r="D61">
        <v>13</v>
      </c>
      <c r="E61">
        <v>-1.5321661134304776E-2</v>
      </c>
      <c r="F61">
        <v>-1.1425396786128417E-2</v>
      </c>
      <c r="G61">
        <v>8.8808406952074925E-2</v>
      </c>
      <c r="H61">
        <f t="shared" si="1"/>
        <v>2.347532999144655E-4</v>
      </c>
      <c r="I61">
        <f t="shared" si="2"/>
        <v>1.3053969172047356E-4</v>
      </c>
      <c r="J61">
        <f t="shared" si="3"/>
        <v>7.8869331453653505E-3</v>
      </c>
      <c r="K61">
        <f t="shared" si="4"/>
        <v>3.9938314265307541E-3</v>
      </c>
      <c r="L61">
        <v>3.9932894299999997E-3</v>
      </c>
      <c r="M61">
        <v>3.9932894299999997E-3</v>
      </c>
      <c r="N61">
        <f t="shared" ref="N61:O61" si="57">SUM(I52:I61)</f>
        <v>4.641602653273502E-3</v>
      </c>
      <c r="O61">
        <f t="shared" si="57"/>
        <v>3.4987929440221534E-2</v>
      </c>
      <c r="P61">
        <f t="shared" si="47"/>
        <v>6.3192479220236325E-2</v>
      </c>
      <c r="Q61">
        <f t="shared" si="48"/>
        <v>6.8129308328160082E-2</v>
      </c>
      <c r="R61">
        <f t="shared" si="49"/>
        <v>0.18705060662885201</v>
      </c>
    </row>
    <row r="62" spans="1:18" x14ac:dyDescent="0.45">
      <c r="A62" s="1" t="str">
        <f>C62&amp;"/"&amp;D62&amp;"/"&amp;B62</f>
        <v>3/16/2020</v>
      </c>
      <c r="B62">
        <v>2020</v>
      </c>
      <c r="C62">
        <v>3</v>
      </c>
      <c r="D62">
        <v>16</v>
      </c>
      <c r="E62">
        <v>-3.8144419510189209E-2</v>
      </c>
      <c r="F62">
        <v>-4.1169817871217873E-2</v>
      </c>
      <c r="G62">
        <v>-0.1276521975671443</v>
      </c>
      <c r="H62">
        <f t="shared" si="1"/>
        <v>1.4549967397693032E-3</v>
      </c>
      <c r="I62">
        <f t="shared" si="2"/>
        <v>1.6949539035492505E-3</v>
      </c>
      <c r="J62">
        <f t="shared" si="3"/>
        <v>1.629508354372124E-2</v>
      </c>
      <c r="K62">
        <f t="shared" si="4"/>
        <v>4.5295235556357758E-3</v>
      </c>
      <c r="L62">
        <v>4.446278681E-3</v>
      </c>
      <c r="M62">
        <v>4.446278681E-3</v>
      </c>
      <c r="N62">
        <f t="shared" ref="N62:O62" si="58">SUM(I53:I62)</f>
        <v>6.2984736029578093E-3</v>
      </c>
      <c r="O62">
        <f t="shared" si="58"/>
        <v>4.9257034699267163E-2</v>
      </c>
      <c r="P62">
        <f t="shared" si="47"/>
        <v>6.6680422021759875E-2</v>
      </c>
      <c r="Q62">
        <f t="shared" si="48"/>
        <v>7.9362923351889006E-2</v>
      </c>
      <c r="R62">
        <f t="shared" si="49"/>
        <v>0.22193925903108527</v>
      </c>
    </row>
    <row r="63" spans="1:18" x14ac:dyDescent="0.45">
      <c r="A63" s="1" t="str">
        <f>C63&amp;"/"&amp;D63&amp;"/"&amp;B63</f>
        <v>3/17/2020</v>
      </c>
      <c r="B63">
        <v>2020</v>
      </c>
      <c r="C63">
        <v>3</v>
      </c>
      <c r="D63">
        <v>17</v>
      </c>
      <c r="E63">
        <v>-3.1347999708097873E-3</v>
      </c>
      <c r="F63">
        <v>8.6411857425972016E-3</v>
      </c>
      <c r="G63">
        <v>5.8226312396488566E-2</v>
      </c>
      <c r="H63">
        <f t="shared" si="1"/>
        <v>9.8269708569890442E-6</v>
      </c>
      <c r="I63">
        <f t="shared" si="2"/>
        <v>7.467009103806515E-5</v>
      </c>
      <c r="J63">
        <f t="shared" si="3"/>
        <v>3.3903034552934782E-3</v>
      </c>
      <c r="K63">
        <f t="shared" si="4"/>
        <v>4.5177126053567032E-3</v>
      </c>
      <c r="L63">
        <v>4.4343413369999996E-3</v>
      </c>
      <c r="M63">
        <v>4.4343413369999996E-3</v>
      </c>
      <c r="N63">
        <f t="shared" ref="N63:O63" si="59">SUM(I54:I63)</f>
        <v>6.3730756097897089E-3</v>
      </c>
      <c r="O63">
        <f t="shared" si="59"/>
        <v>5.1834490409110479E-2</v>
      </c>
      <c r="P63">
        <f t="shared" si="47"/>
        <v>6.6590850249865399E-2</v>
      </c>
      <c r="Q63">
        <f t="shared" si="48"/>
        <v>7.9831545204823065E-2</v>
      </c>
      <c r="R63">
        <f t="shared" si="49"/>
        <v>0.22767189200494312</v>
      </c>
    </row>
    <row r="64" spans="1:18" x14ac:dyDescent="0.45">
      <c r="A64" s="1" t="str">
        <f>C64&amp;"/"&amp;D64&amp;"/"&amp;B64</f>
        <v>3/18/2020</v>
      </c>
      <c r="B64">
        <v>2020</v>
      </c>
      <c r="C64">
        <v>3</v>
      </c>
      <c r="D64">
        <v>18</v>
      </c>
      <c r="E64">
        <v>-2.2535388482248564E-2</v>
      </c>
      <c r="F64">
        <v>-4.2675706636641664E-2</v>
      </c>
      <c r="G64">
        <v>-5.3222272028113693E-2</v>
      </c>
      <c r="H64">
        <f t="shared" si="1"/>
        <v>5.0784373404586121E-4</v>
      </c>
      <c r="I64">
        <f t="shared" si="2"/>
        <v>1.8212159369367013E-3</v>
      </c>
      <c r="J64">
        <f t="shared" si="3"/>
        <v>2.832610239834533E-3</v>
      </c>
      <c r="K64">
        <f t="shared" si="4"/>
        <v>4.9463094943526338E-3</v>
      </c>
      <c r="L64">
        <v>4.8509140620000002E-3</v>
      </c>
      <c r="M64">
        <v>4.8509140620000002E-3</v>
      </c>
      <c r="N64">
        <f t="shared" ref="N64:O64" si="60">SUM(I55:I64)</f>
        <v>8.1885786645971362E-3</v>
      </c>
      <c r="O64">
        <f t="shared" si="60"/>
        <v>5.2958406870271646E-2</v>
      </c>
      <c r="P64">
        <f t="shared" si="47"/>
        <v>6.9648503659446984E-2</v>
      </c>
      <c r="Q64">
        <f t="shared" si="48"/>
        <v>9.0490765631621978E-2</v>
      </c>
      <c r="R64">
        <f t="shared" si="49"/>
        <v>0.23012693642916218</v>
      </c>
    </row>
    <row r="65" spans="1:18" x14ac:dyDescent="0.45">
      <c r="A65" s="1" t="str">
        <f>C65&amp;"/"&amp;D65&amp;"/"&amp;B65</f>
        <v>3/19/2020</v>
      </c>
      <c r="B65">
        <v>2020</v>
      </c>
      <c r="C65">
        <v>3</v>
      </c>
      <c r="D65">
        <v>19</v>
      </c>
      <c r="E65">
        <v>-2.1541632620061257E-2</v>
      </c>
      <c r="F65">
        <v>-2.6486859932383311E-2</v>
      </c>
      <c r="G65">
        <v>4.6967610021546591E-3</v>
      </c>
      <c r="H65">
        <f t="shared" si="1"/>
        <v>4.6404193593768721E-4</v>
      </c>
      <c r="I65">
        <f t="shared" si="2"/>
        <v>7.015537490776925E-4</v>
      </c>
      <c r="J65">
        <f t="shared" si="3"/>
        <v>2.2059563911360837E-5</v>
      </c>
      <c r="K65">
        <f t="shared" si="4"/>
        <v>4.8516214448477563E-3</v>
      </c>
      <c r="L65">
        <v>4.7329542220000001E-3</v>
      </c>
      <c r="M65">
        <v>4.7329542220000001E-3</v>
      </c>
      <c r="N65">
        <f t="shared" ref="N65:O65" si="61">SUM(I56:I65)</f>
        <v>8.4657385816379084E-3</v>
      </c>
      <c r="O65">
        <f t="shared" si="61"/>
        <v>5.1789472324425129E-2</v>
      </c>
      <c r="P65">
        <f t="shared" si="47"/>
        <v>6.8796469546045749E-2</v>
      </c>
      <c r="Q65">
        <f t="shared" si="48"/>
        <v>9.2009448328081542E-2</v>
      </c>
      <c r="R65">
        <f t="shared" si="49"/>
        <v>0.22757300438414291</v>
      </c>
    </row>
    <row r="66" spans="1:18" x14ac:dyDescent="0.45">
      <c r="A66" s="1" t="str">
        <f>C66&amp;"/"&amp;D66&amp;"/"&amp;B66</f>
        <v>3/20/2020</v>
      </c>
      <c r="B66">
        <v>2020</v>
      </c>
      <c r="C66">
        <v>3</v>
      </c>
      <c r="D66">
        <v>20</v>
      </c>
      <c r="E66">
        <v>2.2557589007242917E-2</v>
      </c>
      <c r="F66">
        <v>4.9249944251583244E-2</v>
      </c>
      <c r="G66">
        <v>-4.4327624174230529E-2</v>
      </c>
      <c r="H66">
        <f t="shared" si="1"/>
        <v>5.0884482181968646E-4</v>
      </c>
      <c r="I66">
        <f t="shared" si="2"/>
        <v>2.4255570087840573E-3</v>
      </c>
      <c r="J66">
        <f t="shared" si="3"/>
        <v>1.9649382649318268E-3</v>
      </c>
      <c r="K66">
        <f t="shared" si="4"/>
        <v>5.0437625079947004E-3</v>
      </c>
      <c r="L66">
        <v>4.9422984969999997E-3</v>
      </c>
      <c r="M66">
        <v>4.9422984969999997E-3</v>
      </c>
      <c r="N66">
        <f t="shared" ref="N66:O66" si="62">SUM(I57:I66)</f>
        <v>1.0339965538748448E-2</v>
      </c>
      <c r="O66">
        <f t="shared" si="62"/>
        <v>5.3458538129276006E-2</v>
      </c>
      <c r="P66">
        <f t="shared" si="47"/>
        <v>7.0301482893321665E-2</v>
      </c>
      <c r="Q66">
        <f t="shared" si="48"/>
        <v>0.10168562110125723</v>
      </c>
      <c r="R66">
        <f t="shared" si="49"/>
        <v>0.2312110251032074</v>
      </c>
    </row>
    <row r="67" spans="1:18" x14ac:dyDescent="0.45">
      <c r="A67" s="1" t="str">
        <f>C67&amp;"/"&amp;D67&amp;"/"&amp;B67</f>
        <v>3/23/2020</v>
      </c>
      <c r="B67">
        <v>2020</v>
      </c>
      <c r="C67">
        <v>3</v>
      </c>
      <c r="D67">
        <v>23</v>
      </c>
      <c r="E67">
        <v>-2.6522964086104217E-2</v>
      </c>
      <c r="F67">
        <v>-4.9848949988378521E-2</v>
      </c>
      <c r="G67">
        <v>-2.9731501217447054E-2</v>
      </c>
      <c r="H67">
        <f t="shared" si="1"/>
        <v>7.0346762391277414E-4</v>
      </c>
      <c r="I67">
        <f t="shared" si="2"/>
        <v>2.4849178149438629E-3</v>
      </c>
      <c r="J67">
        <f t="shared" si="3"/>
        <v>8.8396216464305566E-4</v>
      </c>
      <c r="K67">
        <f t="shared" si="4"/>
        <v>4.6636946257946378E-3</v>
      </c>
      <c r="L67">
        <v>4.5788476119999998E-3</v>
      </c>
      <c r="M67">
        <v>4.5788476119999998E-3</v>
      </c>
      <c r="N67">
        <f t="shared" ref="N67:O67" si="63">SUM(I58:I67)</f>
        <v>1.0956147038906992E-2</v>
      </c>
      <c r="O67">
        <f t="shared" si="63"/>
        <v>4.8099854974252398E-2</v>
      </c>
      <c r="P67">
        <f t="shared" si="47"/>
        <v>6.76671826811195E-2</v>
      </c>
      <c r="Q67">
        <f t="shared" si="48"/>
        <v>0.10467161524934537</v>
      </c>
      <c r="R67">
        <f t="shared" si="49"/>
        <v>0.21931679136411877</v>
      </c>
    </row>
    <row r="68" spans="1:18" x14ac:dyDescent="0.45">
      <c r="A68" s="1" t="str">
        <f>C68&amp;"/"&amp;D68&amp;"/"&amp;B68</f>
        <v>3/24/2020</v>
      </c>
      <c r="B68">
        <v>2020</v>
      </c>
      <c r="C68">
        <v>3</v>
      </c>
      <c r="D68">
        <v>24</v>
      </c>
      <c r="E68">
        <v>3.0686758431611949E-2</v>
      </c>
      <c r="F68">
        <v>4.3621326509793334E-2</v>
      </c>
      <c r="G68">
        <v>8.9683232620525466E-2</v>
      </c>
      <c r="H68">
        <f t="shared" ref="H68:H91" si="64">E68^2</f>
        <v>9.4167714304010702E-4</v>
      </c>
      <c r="I68">
        <f t="shared" ref="I68:I91" si="65">F68^2</f>
        <v>1.9028201264739988E-3</v>
      </c>
      <c r="J68">
        <f t="shared" ref="J68:J91" si="66">G68^2</f>
        <v>8.0430822132672823E-3</v>
      </c>
      <c r="K68">
        <f t="shared" si="4"/>
        <v>5.2397028566962944E-3</v>
      </c>
      <c r="L68">
        <v>5.1772585449999997E-3</v>
      </c>
      <c r="M68">
        <v>5.1772585449999997E-3</v>
      </c>
      <c r="N68">
        <f t="shared" ref="N68:O68" si="67">SUM(I59:I68)</f>
        <v>1.266404967588316E-2</v>
      </c>
      <c r="O68">
        <f t="shared" si="67"/>
        <v>5.3818245937037434E-2</v>
      </c>
      <c r="P68">
        <f t="shared" si="47"/>
        <v>7.1953169110192769E-2</v>
      </c>
      <c r="Q68">
        <f t="shared" si="48"/>
        <v>0.11253465988700175</v>
      </c>
      <c r="R68">
        <f t="shared" si="49"/>
        <v>0.2319875986707855</v>
      </c>
    </row>
    <row r="69" spans="1:18" x14ac:dyDescent="0.45">
      <c r="A69" s="1" t="str">
        <f>C69&amp;"/"&amp;D69&amp;"/"&amp;B69</f>
        <v>3/25/2020</v>
      </c>
      <c r="B69">
        <v>2020</v>
      </c>
      <c r="C69">
        <v>3</v>
      </c>
      <c r="D69">
        <v>25</v>
      </c>
      <c r="E69">
        <v>2.2775852149151454E-2</v>
      </c>
      <c r="F69">
        <v>3.7401480440099277E-2</v>
      </c>
      <c r="G69">
        <v>1.1468990636002374E-2</v>
      </c>
      <c r="H69">
        <f t="shared" si="64"/>
        <v>5.1873944112000689E-4</v>
      </c>
      <c r="I69">
        <f t="shared" si="65"/>
        <v>1.3988707391111288E-3</v>
      </c>
      <c r="J69">
        <f t="shared" si="66"/>
        <v>1.3153774620871015E-4</v>
      </c>
      <c r="K69">
        <f t="shared" si="4"/>
        <v>5.6062274213088256E-3</v>
      </c>
      <c r="L69">
        <v>5.55760527E-3</v>
      </c>
      <c r="M69">
        <v>5.55760527E-3</v>
      </c>
      <c r="N69">
        <f t="shared" ref="N69:O69" si="68">SUM(I60:I69)</f>
        <v>1.4022512899293061E-2</v>
      </c>
      <c r="O69">
        <f t="shared" si="68"/>
        <v>5.1439483838606179E-2</v>
      </c>
      <c r="P69">
        <f t="shared" si="47"/>
        <v>7.4549347884471803E-2</v>
      </c>
      <c r="Q69">
        <f t="shared" si="48"/>
        <v>0.1184166918102894</v>
      </c>
      <c r="R69">
        <f t="shared" si="49"/>
        <v>0.22680274213202578</v>
      </c>
    </row>
    <row r="70" spans="1:18" x14ac:dyDescent="0.45">
      <c r="A70" s="1" t="str">
        <f>C70&amp;"/"&amp;D70&amp;"/"&amp;B70</f>
        <v>3/26/2020</v>
      </c>
      <c r="B70">
        <v>2020</v>
      </c>
      <c r="C70">
        <v>3</v>
      </c>
      <c r="D70">
        <v>26</v>
      </c>
      <c r="E70">
        <v>-4.0475300768409994E-3</v>
      </c>
      <c r="F70">
        <v>-7.4595638412304766E-3</v>
      </c>
      <c r="G70">
        <v>6.0543830773501561E-2</v>
      </c>
      <c r="H70">
        <f t="shared" si="64"/>
        <v>1.6382499722932505E-5</v>
      </c>
      <c r="I70">
        <f t="shared" si="65"/>
        <v>5.5645092701393179E-5</v>
      </c>
      <c r="J70">
        <f t="shared" si="66"/>
        <v>3.6655554447303945E-3</v>
      </c>
      <c r="K70">
        <f t="shared" si="4"/>
        <v>5.3605742101398134E-3</v>
      </c>
      <c r="L70">
        <v>5.3160915419999998E-3</v>
      </c>
      <c r="M70">
        <v>5.3160915419999998E-3</v>
      </c>
      <c r="N70">
        <f t="shared" ref="N70:O70" si="69">SUM(I61:I70)</f>
        <v>1.2690744154336625E-2</v>
      </c>
      <c r="O70">
        <f t="shared" si="69"/>
        <v>4.511606578190723E-2</v>
      </c>
      <c r="P70">
        <f t="shared" si="47"/>
        <v>7.2911532297709941E-2</v>
      </c>
      <c r="Q70">
        <f t="shared" si="48"/>
        <v>0.11265320303629464</v>
      </c>
      <c r="R70">
        <f t="shared" si="49"/>
        <v>0.21240542785415636</v>
      </c>
    </row>
    <row r="71" spans="1:18" x14ac:dyDescent="0.45">
      <c r="A71" s="1" t="str">
        <f>C71&amp;"/"&amp;D71&amp;"/"&amp;B71</f>
        <v>3/27/2020</v>
      </c>
      <c r="B71">
        <v>2020</v>
      </c>
      <c r="C71">
        <v>3</v>
      </c>
      <c r="D71">
        <v>27</v>
      </c>
      <c r="E71">
        <v>4.5133152405636423E-3</v>
      </c>
      <c r="F71">
        <v>5.6340449600931208E-3</v>
      </c>
      <c r="G71">
        <v>-3.4267845288173504E-2</v>
      </c>
      <c r="H71">
        <f t="shared" si="64"/>
        <v>2.0370014460704047E-5</v>
      </c>
      <c r="I71">
        <f t="shared" si="65"/>
        <v>3.1742462612350698E-5</v>
      </c>
      <c r="J71">
        <f t="shared" si="66"/>
        <v>1.1742852206941951E-3</v>
      </c>
      <c r="K71">
        <f t="shared" si="4"/>
        <v>5.1461909246860518E-3</v>
      </c>
      <c r="L71">
        <v>5.1053570460000003E-3</v>
      </c>
      <c r="M71">
        <v>5.1053570460000003E-3</v>
      </c>
      <c r="N71">
        <f t="shared" ref="N71:O71" si="70">SUM(I62:I71)</f>
        <v>1.2591946925228501E-2</v>
      </c>
      <c r="O71">
        <f t="shared" si="70"/>
        <v>3.8403417857236069E-2</v>
      </c>
      <c r="P71">
        <f t="shared" si="47"/>
        <v>7.1451781265410033E-2</v>
      </c>
      <c r="Q71">
        <f t="shared" si="48"/>
        <v>0.11221384462368492</v>
      </c>
      <c r="R71">
        <f t="shared" si="49"/>
        <v>0.19596790006844506</v>
      </c>
    </row>
    <row r="72" spans="1:18" x14ac:dyDescent="0.45">
      <c r="A72" s="1" t="str">
        <f>C72&amp;"/"&amp;D72&amp;"/"&amp;B72</f>
        <v>3/30/2020</v>
      </c>
      <c r="B72">
        <v>2020</v>
      </c>
      <c r="C72">
        <v>3</v>
      </c>
      <c r="D72">
        <v>30</v>
      </c>
      <c r="E72">
        <v>-4.2300081601931439E-3</v>
      </c>
      <c r="F72">
        <v>-1.3252400153218602E-2</v>
      </c>
      <c r="G72">
        <v>3.2966590322292433E-2</v>
      </c>
      <c r="H72">
        <f t="shared" si="64"/>
        <v>1.7892969035300584E-5</v>
      </c>
      <c r="I72">
        <f t="shared" si="65"/>
        <v>1.7562610982102843E-4</v>
      </c>
      <c r="J72">
        <f t="shared" si="66"/>
        <v>1.0867960774778652E-3</v>
      </c>
      <c r="K72">
        <f t="shared" si="4"/>
        <v>3.7090871539520488E-3</v>
      </c>
      <c r="L72">
        <v>3.7224684110000001E-3</v>
      </c>
      <c r="M72">
        <v>3.7224684110000001E-3</v>
      </c>
      <c r="N72">
        <f t="shared" ref="N72:O72" si="71">SUM(I63:I72)</f>
        <v>1.1072619131500278E-2</v>
      </c>
      <c r="O72">
        <f t="shared" si="71"/>
        <v>2.3195130390992705E-2</v>
      </c>
      <c r="P72">
        <f t="shared" si="47"/>
        <v>6.1012034968520763E-2</v>
      </c>
      <c r="Q72">
        <f t="shared" si="48"/>
        <v>0.1052265134436197</v>
      </c>
      <c r="R72">
        <f t="shared" si="49"/>
        <v>0.15229947600367083</v>
      </c>
    </row>
    <row r="73" spans="1:18" x14ac:dyDescent="0.45">
      <c r="A73" s="1" t="str">
        <f>C73&amp;"/"&amp;D73&amp;"/"&amp;B73</f>
        <v>3/31/2020</v>
      </c>
      <c r="B73">
        <v>2020</v>
      </c>
      <c r="C73">
        <v>3</v>
      </c>
      <c r="D73">
        <v>31</v>
      </c>
      <c r="E73">
        <v>-2.4649493072104178E-4</v>
      </c>
      <c r="F73">
        <v>1.8315347518312208E-2</v>
      </c>
      <c r="G73">
        <v>-1.6142310615227196E-2</v>
      </c>
      <c r="H73">
        <f t="shared" si="64"/>
        <v>6.0759750871171192E-8</v>
      </c>
      <c r="I73">
        <f t="shared" si="65"/>
        <v>3.3545195471654514E-4</v>
      </c>
      <c r="J73">
        <f t="shared" si="66"/>
        <v>2.605741919984766E-4</v>
      </c>
      <c r="K73">
        <f t="shared" si="4"/>
        <v>3.6993209428459305E-3</v>
      </c>
      <c r="L73">
        <v>3.7127320270000002E-3</v>
      </c>
      <c r="M73">
        <v>3.7127320270000002E-3</v>
      </c>
      <c r="N73">
        <f t="shared" ref="N73:O73" si="72">SUM(I64:I73)</f>
        <v>1.1333400995178759E-2</v>
      </c>
      <c r="O73">
        <f t="shared" si="72"/>
        <v>2.0065401127697703E-2</v>
      </c>
      <c r="P73">
        <f t="shared" si="47"/>
        <v>6.0932192041645773E-2</v>
      </c>
      <c r="Q73">
        <f t="shared" si="48"/>
        <v>0.106458447270185</v>
      </c>
      <c r="R73">
        <f t="shared" si="49"/>
        <v>0.14165239541814217</v>
      </c>
    </row>
    <row r="74" spans="1:18" x14ac:dyDescent="0.45">
      <c r="A74" s="1">
        <v>43922</v>
      </c>
      <c r="E74">
        <v>-2.7176990432087322E-3</v>
      </c>
      <c r="F74">
        <v>-2.2176942688608037E-2</v>
      </c>
      <c r="G74">
        <v>-4.5146362775104976E-2</v>
      </c>
      <c r="H74">
        <f t="shared" si="64"/>
        <v>7.3858880894576589E-6</v>
      </c>
      <c r="I74">
        <f t="shared" si="65"/>
        <v>4.9181678701380543E-4</v>
      </c>
      <c r="J74">
        <f t="shared" si="66"/>
        <v>2.038194071821384E-3</v>
      </c>
      <c r="K74">
        <f t="shared" si="4"/>
        <v>3.1988630968895278E-3</v>
      </c>
      <c r="L74">
        <v>3.223565734E-3</v>
      </c>
      <c r="M74">
        <v>3.223565734E-3</v>
      </c>
      <c r="N74">
        <f t="shared" ref="N74:O74" si="73">SUM(I65:I74)</f>
        <v>1.0004001845255864E-2</v>
      </c>
      <c r="O74">
        <f t="shared" si="73"/>
        <v>1.9270984959684552E-2</v>
      </c>
      <c r="P74">
        <f t="shared" si="47"/>
        <v>5.677645404566932E-2</v>
      </c>
      <c r="Q74">
        <f t="shared" si="48"/>
        <v>0.10002000722483409</v>
      </c>
      <c r="R74">
        <f t="shared" si="49"/>
        <v>0.13881997320156977</v>
      </c>
    </row>
    <row r="75" spans="1:18" x14ac:dyDescent="0.45">
      <c r="A75" s="1">
        <v>43923</v>
      </c>
      <c r="E75">
        <v>1.3997354764047287E-2</v>
      </c>
      <c r="F75">
        <v>8.3799877932868583E-3</v>
      </c>
      <c r="G75">
        <v>2.2572656920924139E-2</v>
      </c>
      <c r="H75">
        <f t="shared" si="64"/>
        <v>1.9592594039059729E-4</v>
      </c>
      <c r="I75">
        <f t="shared" si="65"/>
        <v>7.0224195415636754E-5</v>
      </c>
      <c r="J75">
        <f t="shared" si="66"/>
        <v>5.0952484046974439E-4</v>
      </c>
      <c r="K75">
        <f t="shared" si="4"/>
        <v>2.9307471013424375E-3</v>
      </c>
      <c r="L75">
        <v>2.96810422899999E-3</v>
      </c>
      <c r="M75">
        <v>2.96810422899999E-3</v>
      </c>
      <c r="N75">
        <f t="shared" ref="N75:O75" si="74">SUM(I66:I75)</f>
        <v>9.3726722915938102E-3</v>
      </c>
      <c r="O75">
        <f t="shared" si="74"/>
        <v>1.9758450236242935E-2</v>
      </c>
      <c r="P75">
        <f t="shared" si="47"/>
        <v>5.4480310470847997E-2</v>
      </c>
      <c r="Q75">
        <f t="shared" si="48"/>
        <v>9.6812562674447419E-2</v>
      </c>
      <c r="R75">
        <f t="shared" si="49"/>
        <v>0.14056475460172416</v>
      </c>
    </row>
    <row r="76" spans="1:18" x14ac:dyDescent="0.45">
      <c r="A76" s="1">
        <v>43924</v>
      </c>
      <c r="E76">
        <v>-4.0750061317602615E-3</v>
      </c>
      <c r="F76">
        <v>-1.8897163350022339E-3</v>
      </c>
      <c r="G76">
        <v>-1.5252860828035786E-2</v>
      </c>
      <c r="H76">
        <f t="shared" si="64"/>
        <v>1.6605674973883729E-5</v>
      </c>
      <c r="I76">
        <f t="shared" si="65"/>
        <v>3.5710278267742751E-6</v>
      </c>
      <c r="J76">
        <f t="shared" si="66"/>
        <v>2.3264976343942851E-4</v>
      </c>
      <c r="K76">
        <f t="shared" si="4"/>
        <v>2.4385079544966357E-3</v>
      </c>
      <c r="L76">
        <v>2.4641661219999898E-3</v>
      </c>
      <c r="M76">
        <v>2.4641661219999898E-3</v>
      </c>
      <c r="N76">
        <f t="shared" ref="N76:O76" si="75">SUM(I67:I76)</f>
        <v>6.9506863106365245E-3</v>
      </c>
      <c r="O76">
        <f t="shared" si="75"/>
        <v>1.8026161734750537E-2</v>
      </c>
      <c r="P76">
        <f t="shared" si="47"/>
        <v>4.9640367867291132E-2</v>
      </c>
      <c r="Q76">
        <f t="shared" si="48"/>
        <v>8.3370776118712756E-2</v>
      </c>
      <c r="R76">
        <f t="shared" si="49"/>
        <v>0.13426154227756562</v>
      </c>
    </row>
    <row r="77" spans="1:18" x14ac:dyDescent="0.45">
      <c r="A77" s="1">
        <v>43928</v>
      </c>
      <c r="E77">
        <v>1.7775421182770756E-2</v>
      </c>
      <c r="F77">
        <v>2.1006798575863073E-2</v>
      </c>
      <c r="G77">
        <v>-1.6043392244071697E-3</v>
      </c>
      <c r="H77">
        <f t="shared" si="64"/>
        <v>3.1596559822489532E-4</v>
      </c>
      <c r="I77">
        <f t="shared" si="65"/>
        <v>4.4128558640688282E-4</v>
      </c>
      <c r="J77">
        <f t="shared" si="66"/>
        <v>2.5739043469713989E-6</v>
      </c>
      <c r="K77">
        <f t="shared" si="4"/>
        <v>2.0510059288087563E-3</v>
      </c>
      <c r="L77">
        <v>2.1007520709999902E-3</v>
      </c>
      <c r="M77">
        <v>2.1007520709999902E-3</v>
      </c>
      <c r="N77">
        <f t="shared" ref="N77:O77" si="76">SUM(I68:I77)</f>
        <v>4.9070540820995443E-3</v>
      </c>
      <c r="O77">
        <f t="shared" si="76"/>
        <v>1.714477347445445E-2</v>
      </c>
      <c r="P77">
        <f t="shared" si="47"/>
        <v>4.5833961982355294E-2</v>
      </c>
      <c r="Q77">
        <f t="shared" si="48"/>
        <v>7.0050368179614478E-2</v>
      </c>
      <c r="R77">
        <f t="shared" si="49"/>
        <v>0.13093805204925896</v>
      </c>
    </row>
    <row r="78" spans="1:18" x14ac:dyDescent="0.45">
      <c r="A78" s="1">
        <v>43929</v>
      </c>
      <c r="E78">
        <v>-4.914854458217377E-3</v>
      </c>
      <c r="F78">
        <v>-1.1733791115450032E-2</v>
      </c>
      <c r="G78">
        <v>3.3489371061956597E-2</v>
      </c>
      <c r="H78">
        <f t="shared" si="64"/>
        <v>2.4155794345459227E-5</v>
      </c>
      <c r="I78">
        <f t="shared" si="65"/>
        <v>1.376818539410141E-4</v>
      </c>
      <c r="J78">
        <f t="shared" si="66"/>
        <v>1.1215379741254159E-3</v>
      </c>
      <c r="K78">
        <f t="shared" ref="K78:K91" si="77">SUM(H69:H78)</f>
        <v>1.1334845801141086E-3</v>
      </c>
      <c r="L78">
        <v>1.15365891099999E-3</v>
      </c>
      <c r="M78">
        <v>1.15365891099999E-3</v>
      </c>
      <c r="N78">
        <f t="shared" ref="N78:O78" si="78">SUM(I69:I78)</f>
        <v>3.1419158095665595E-3</v>
      </c>
      <c r="O78">
        <f t="shared" si="78"/>
        <v>1.0223229235312586E-2</v>
      </c>
      <c r="P78">
        <f t="shared" si="47"/>
        <v>3.3965554772445422E-2</v>
      </c>
      <c r="Q78">
        <f t="shared" si="48"/>
        <v>5.6052794841707575E-2</v>
      </c>
      <c r="R78">
        <f t="shared" si="49"/>
        <v>0.10110998583380668</v>
      </c>
    </row>
    <row r="79" spans="1:18" x14ac:dyDescent="0.45">
      <c r="A79" s="1">
        <v>43930</v>
      </c>
      <c r="E79">
        <v>3.1660317814807826E-3</v>
      </c>
      <c r="F79">
        <v>1.3671485382191761E-2</v>
      </c>
      <c r="G79">
        <v>1.4383470345338267E-2</v>
      </c>
      <c r="H79">
        <f t="shared" si="64"/>
        <v>1.0023757241346378E-5</v>
      </c>
      <c r="I79">
        <f t="shared" si="65"/>
        <v>1.8690951255548302E-4</v>
      </c>
      <c r="J79">
        <f t="shared" si="66"/>
        <v>2.0688421917522534E-4</v>
      </c>
      <c r="K79">
        <f t="shared" si="77"/>
        <v>6.2476889623544799E-4</v>
      </c>
      <c r="L79">
        <v>6.3301078299999897E-4</v>
      </c>
      <c r="M79">
        <v>6.3301078299999897E-4</v>
      </c>
      <c r="N79">
        <f t="shared" ref="N79:O79" si="79">SUM(I70:I79)</f>
        <v>1.9299545830109139E-3</v>
      </c>
      <c r="O79">
        <f t="shared" si="79"/>
        <v>1.0298575708279101E-2</v>
      </c>
      <c r="P79">
        <f t="shared" si="47"/>
        <v>2.515970554279201E-2</v>
      </c>
      <c r="Q79">
        <f t="shared" si="48"/>
        <v>4.39312483661791E-2</v>
      </c>
      <c r="R79">
        <f t="shared" si="49"/>
        <v>0.1014818984266608</v>
      </c>
    </row>
    <row r="80" spans="1:18" x14ac:dyDescent="0.45">
      <c r="A80" s="1">
        <v>43935</v>
      </c>
      <c r="E80">
        <v>1.6852508214702411E-2</v>
      </c>
      <c r="F80">
        <v>5.5429827163617773E-3</v>
      </c>
      <c r="G80">
        <v>3.0114559647154593E-2</v>
      </c>
      <c r="H80">
        <f t="shared" si="64"/>
        <v>2.8400703312661226E-4</v>
      </c>
      <c r="I80">
        <f t="shared" si="65"/>
        <v>3.0724657393885387E-5</v>
      </c>
      <c r="J80">
        <f t="shared" si="66"/>
        <v>9.0688670274203175E-4</v>
      </c>
      <c r="K80">
        <f t="shared" si="77"/>
        <v>8.9239342963912767E-4</v>
      </c>
      <c r="L80">
        <v>8.8333038899999898E-4</v>
      </c>
      <c r="M80">
        <v>8.8333038899999898E-4</v>
      </c>
      <c r="N80">
        <f t="shared" ref="N80:O80" si="80">SUM(I71:I80)</f>
        <v>1.9050341477034058E-3</v>
      </c>
      <c r="O80">
        <f t="shared" si="80"/>
        <v>7.5399069662907391E-3</v>
      </c>
      <c r="P80">
        <f t="shared" si="47"/>
        <v>2.9720874633832682E-2</v>
      </c>
      <c r="Q80">
        <f t="shared" si="48"/>
        <v>4.3646696870478133E-2</v>
      </c>
      <c r="R80">
        <f t="shared" si="49"/>
        <v>8.683263767898991E-2</v>
      </c>
    </row>
    <row r="81" spans="1:18" x14ac:dyDescent="0.45">
      <c r="A81" s="1">
        <v>43936</v>
      </c>
      <c r="E81">
        <v>-7.650921756684248E-3</v>
      </c>
      <c r="F81">
        <v>-1.1941522319489195E-2</v>
      </c>
      <c r="G81">
        <v>-2.2276732966680868E-2</v>
      </c>
      <c r="H81">
        <f t="shared" si="64"/>
        <v>5.8536603726904383E-5</v>
      </c>
      <c r="I81">
        <f t="shared" si="65"/>
        <v>1.4259995530685861E-4</v>
      </c>
      <c r="J81">
        <f t="shared" si="66"/>
        <v>4.9625283166880617E-4</v>
      </c>
      <c r="K81">
        <f t="shared" si="77"/>
        <v>9.3056001890532791E-4</v>
      </c>
      <c r="L81">
        <v>9.4136475699999902E-4</v>
      </c>
      <c r="M81">
        <v>9.4136475699999902E-4</v>
      </c>
      <c r="N81">
        <f t="shared" ref="N81:O81" si="81">SUM(I72:I81)</f>
        <v>2.0158916403979136E-3</v>
      </c>
      <c r="O81">
        <f t="shared" si="81"/>
        <v>6.8618745772653488E-3</v>
      </c>
      <c r="P81">
        <f t="shared" si="47"/>
        <v>3.0681668093504939E-2</v>
      </c>
      <c r="Q81">
        <f t="shared" si="48"/>
        <v>4.4898681944996043E-2</v>
      </c>
      <c r="R81">
        <f t="shared" si="49"/>
        <v>8.2836432668635301E-2</v>
      </c>
    </row>
    <row r="82" spans="1:18" x14ac:dyDescent="0.45">
      <c r="A82" s="1">
        <v>43937</v>
      </c>
      <c r="E82">
        <v>1.364240417633944E-3</v>
      </c>
      <c r="F82">
        <v>-5.7688824403498984E-3</v>
      </c>
      <c r="G82">
        <v>5.7998380525052795E-3</v>
      </c>
      <c r="H82">
        <f t="shared" si="64"/>
        <v>1.861151917106038E-6</v>
      </c>
      <c r="I82">
        <f t="shared" si="65"/>
        <v>3.3280004610577402E-5</v>
      </c>
      <c r="J82">
        <f t="shared" si="66"/>
        <v>3.3638121435288236E-5</v>
      </c>
      <c r="K82">
        <f t="shared" si="77"/>
        <v>9.1452820178713351E-4</v>
      </c>
      <c r="L82">
        <v>9.3586218599999902E-4</v>
      </c>
      <c r="M82">
        <v>9.3586218599999902E-4</v>
      </c>
      <c r="N82">
        <f t="shared" ref="N82:O82" si="82">SUM(I73:I82)</f>
        <v>1.8735455351874626E-3</v>
      </c>
      <c r="O82">
        <f t="shared" si="82"/>
        <v>5.8087166212227731E-3</v>
      </c>
      <c r="P82">
        <f t="shared" si="47"/>
        <v>3.0591864702891176E-2</v>
      </c>
      <c r="Q82">
        <f t="shared" si="48"/>
        <v>4.3284472217961285E-2</v>
      </c>
      <c r="R82">
        <f t="shared" si="49"/>
        <v>7.6214936995465485E-2</v>
      </c>
    </row>
    <row r="83" spans="1:18" x14ac:dyDescent="0.45">
      <c r="A83" s="1">
        <v>43938</v>
      </c>
      <c r="E83">
        <v>1.463591719259405E-2</v>
      </c>
      <c r="F83">
        <v>1.5440612303260437E-2</v>
      </c>
      <c r="G83">
        <v>2.644093210125309E-2</v>
      </c>
      <c r="H83">
        <f t="shared" si="64"/>
        <v>2.1421007206847011E-4</v>
      </c>
      <c r="I83">
        <f t="shared" si="65"/>
        <v>2.3841250829959758E-4</v>
      </c>
      <c r="J83">
        <f t="shared" si="66"/>
        <v>6.9912289038307613E-4</v>
      </c>
      <c r="K83">
        <f t="shared" si="77"/>
        <v>1.1286775141047323E-3</v>
      </c>
      <c r="L83">
        <v>9.5455050599999904E-4</v>
      </c>
      <c r="M83">
        <v>9.5455050599999904E-4</v>
      </c>
      <c r="N83">
        <f t="shared" ref="N83:O83" si="83">SUM(I74:I83)</f>
        <v>1.7765060887705152E-3</v>
      </c>
      <c r="O83">
        <f t="shared" si="83"/>
        <v>6.2472653196073719E-3</v>
      </c>
      <c r="P83">
        <f t="shared" si="47"/>
        <v>3.0895800782630625E-2</v>
      </c>
      <c r="Q83">
        <f t="shared" si="48"/>
        <v>4.2148619061251759E-2</v>
      </c>
      <c r="R83">
        <f t="shared" si="49"/>
        <v>7.9039643974447224E-2</v>
      </c>
    </row>
    <row r="84" spans="1:18" x14ac:dyDescent="0.45">
      <c r="A84" s="1">
        <v>43941</v>
      </c>
      <c r="E84">
        <v>3.8082289884977527E-3</v>
      </c>
      <c r="F84">
        <v>-2.0521645453150938E-3</v>
      </c>
      <c r="G84">
        <v>-1.8042845795416262E-2</v>
      </c>
      <c r="H84">
        <f t="shared" si="64"/>
        <v>1.4502608028834617E-5</v>
      </c>
      <c r="I84">
        <f t="shared" si="65"/>
        <v>4.2113793210483062E-6</v>
      </c>
      <c r="J84">
        <f t="shared" si="66"/>
        <v>3.255442843971703E-4</v>
      </c>
      <c r="K84">
        <f t="shared" si="77"/>
        <v>1.1357942340441093E-3</v>
      </c>
      <c r="L84">
        <v>9.5257187299999904E-4</v>
      </c>
      <c r="M84">
        <v>9.5257187299999904E-4</v>
      </c>
      <c r="N84">
        <f t="shared" ref="N84:O84" si="84">SUM(I75:I84)</f>
        <v>1.2889006810777584E-3</v>
      </c>
      <c r="O84">
        <f t="shared" si="84"/>
        <v>4.5346155321831583E-3</v>
      </c>
      <c r="P84">
        <f t="shared" si="47"/>
        <v>3.0863763104974726E-2</v>
      </c>
      <c r="Q84">
        <f t="shared" si="48"/>
        <v>3.5901262945441881E-2</v>
      </c>
      <c r="R84">
        <f t="shared" si="49"/>
        <v>6.7339553994536963E-2</v>
      </c>
    </row>
    <row r="85" spans="1:18" x14ac:dyDescent="0.45">
      <c r="A85" s="1">
        <v>43942</v>
      </c>
      <c r="E85">
        <v>-1.2583657339210852E-2</v>
      </c>
      <c r="F85">
        <v>-2.2296391181162889E-2</v>
      </c>
      <c r="G85">
        <v>-3.1155115049135595E-2</v>
      </c>
      <c r="H85">
        <f t="shared" si="64"/>
        <v>1.5834843203067515E-4</v>
      </c>
      <c r="I85">
        <f t="shared" si="65"/>
        <v>4.9712905970343828E-4</v>
      </c>
      <c r="J85">
        <f t="shared" si="66"/>
        <v>9.7064119372487529E-4</v>
      </c>
      <c r="K85">
        <f t="shared" si="77"/>
        <v>1.0982167256841872E-3</v>
      </c>
      <c r="L85">
        <v>7.8728267299999898E-4</v>
      </c>
      <c r="M85">
        <v>7.8728267299999898E-4</v>
      </c>
      <c r="N85">
        <f t="shared" ref="N85:O85" si="85">SUM(I76:I85)</f>
        <v>1.7158055453655599E-3</v>
      </c>
      <c r="O85">
        <f t="shared" si="85"/>
        <v>4.9957318854382893E-3</v>
      </c>
      <c r="P85">
        <f t="shared" si="47"/>
        <v>2.8058557928019021E-2</v>
      </c>
      <c r="Q85">
        <f t="shared" si="48"/>
        <v>4.1422283198365106E-2</v>
      </c>
      <c r="R85">
        <f t="shared" si="49"/>
        <v>7.0680491547797611E-2</v>
      </c>
    </row>
    <row r="86" spans="1:18" x14ac:dyDescent="0.45">
      <c r="A86" s="1">
        <v>43943</v>
      </c>
      <c r="E86">
        <v>7.0513124146556194E-3</v>
      </c>
      <c r="F86">
        <v>4.1860017940908989E-3</v>
      </c>
      <c r="G86">
        <v>2.267130057880884E-2</v>
      </c>
      <c r="H86">
        <f t="shared" si="64"/>
        <v>4.9721006769076463E-5</v>
      </c>
      <c r="I86">
        <f t="shared" si="65"/>
        <v>1.7522611020132226E-5</v>
      </c>
      <c r="J86">
        <f t="shared" si="66"/>
        <v>5.1398786993469799E-4</v>
      </c>
      <c r="K86">
        <f t="shared" si="77"/>
        <v>1.1313320574793798E-3</v>
      </c>
      <c r="L86">
        <v>8.1331303999999905E-4</v>
      </c>
      <c r="M86">
        <v>8.1331303999999905E-4</v>
      </c>
      <c r="N86">
        <f t="shared" ref="N86:O86" si="86">SUM(I77:I86)</f>
        <v>1.7297571285589178E-3</v>
      </c>
      <c r="O86">
        <f t="shared" si="86"/>
        <v>5.2770699919335584E-3</v>
      </c>
      <c r="P86">
        <f t="shared" si="47"/>
        <v>2.8518643726516853E-2</v>
      </c>
      <c r="Q86">
        <f t="shared" si="48"/>
        <v>4.159034898337495E-2</v>
      </c>
      <c r="R86">
        <f t="shared" si="49"/>
        <v>7.2643444246081545E-2</v>
      </c>
    </row>
    <row r="87" spans="1:18" x14ac:dyDescent="0.45">
      <c r="A87" s="1">
        <v>43944</v>
      </c>
      <c r="E87">
        <v>-2.34777677872966E-3</v>
      </c>
      <c r="F87">
        <v>3.5078263620889061E-3</v>
      </c>
      <c r="G87">
        <v>-5.3956774388819184E-4</v>
      </c>
      <c r="H87">
        <f t="shared" si="64"/>
        <v>5.5120558027422191E-6</v>
      </c>
      <c r="I87">
        <f t="shared" si="65"/>
        <v>1.2304845786565889E-5</v>
      </c>
      <c r="J87">
        <f t="shared" si="66"/>
        <v>2.9113335024459338E-7</v>
      </c>
      <c r="K87">
        <f t="shared" si="77"/>
        <v>8.2087851505722683E-4</v>
      </c>
      <c r="L87">
        <v>8.0875682399999898E-4</v>
      </c>
      <c r="M87">
        <v>8.0875682399999898E-4</v>
      </c>
      <c r="N87">
        <f t="shared" ref="N87:O87" si="87">SUM(I78:I87)</f>
        <v>1.3007763879386007E-3</v>
      </c>
      <c r="O87">
        <f t="shared" si="87"/>
        <v>5.2747872209368317E-3</v>
      </c>
      <c r="P87">
        <f t="shared" si="47"/>
        <v>2.8438650178937801E-2</v>
      </c>
      <c r="Q87">
        <f t="shared" si="48"/>
        <v>3.6066277711161165E-2</v>
      </c>
      <c r="R87">
        <f t="shared" si="49"/>
        <v>7.2627730385417061E-2</v>
      </c>
    </row>
    <row r="88" spans="1:18" x14ac:dyDescent="0.45">
      <c r="A88" s="1">
        <v>43945</v>
      </c>
      <c r="E88">
        <v>-7.7636625653960678E-3</v>
      </c>
      <c r="F88">
        <v>-6.10729157100387E-3</v>
      </c>
      <c r="G88">
        <v>1.3822090422785926E-2</v>
      </c>
      <c r="H88">
        <f t="shared" si="64"/>
        <v>6.0274456429332256E-5</v>
      </c>
      <c r="I88">
        <f t="shared" si="65"/>
        <v>3.7299010333254919E-5</v>
      </c>
      <c r="J88">
        <f t="shared" si="66"/>
        <v>1.9105018365567043E-4</v>
      </c>
      <c r="K88">
        <f t="shared" si="77"/>
        <v>8.5699717714109993E-4</v>
      </c>
      <c r="L88">
        <v>8.6757956399999899E-4</v>
      </c>
      <c r="M88">
        <v>8.6757956399999899E-4</v>
      </c>
      <c r="N88">
        <f t="shared" ref="N88:O88" si="88">SUM(I79:I88)</f>
        <v>1.2003935443308414E-3</v>
      </c>
      <c r="O88">
        <f t="shared" si="88"/>
        <v>4.3442994304670858E-3</v>
      </c>
      <c r="P88">
        <f t="shared" si="47"/>
        <v>2.9454703597218544E-2</v>
      </c>
      <c r="Q88">
        <f t="shared" si="48"/>
        <v>3.4646696008867016E-2</v>
      </c>
      <c r="R88">
        <f t="shared" si="49"/>
        <v>6.5911299717628741E-2</v>
      </c>
    </row>
    <row r="89" spans="1:18" x14ac:dyDescent="0.45">
      <c r="A89" s="1">
        <v>43948</v>
      </c>
      <c r="E89">
        <v>1.0461918903933665E-2</v>
      </c>
      <c r="F89">
        <v>1.8657653272585506E-2</v>
      </c>
      <c r="G89">
        <v>1.4606868101510351E-2</v>
      </c>
      <c r="H89">
        <f t="shared" si="64"/>
        <v>1.0945174715248457E-4</v>
      </c>
      <c r="I89">
        <f t="shared" si="65"/>
        <v>3.4810802564002062E-4</v>
      </c>
      <c r="J89">
        <f t="shared" si="66"/>
        <v>2.133605957349206E-4</v>
      </c>
      <c r="K89">
        <f t="shared" si="77"/>
        <v>9.5642516705223804E-4</v>
      </c>
      <c r="L89">
        <v>9.6310139699999902E-4</v>
      </c>
      <c r="M89">
        <v>9.6310139699999902E-4</v>
      </c>
      <c r="N89">
        <f t="shared" ref="N89:O89" si="89">SUM(I80:I89)</f>
        <v>1.3615920574153793E-3</v>
      </c>
      <c r="O89">
        <f t="shared" si="89"/>
        <v>4.3507758070267808E-3</v>
      </c>
      <c r="P89">
        <f t="shared" si="47"/>
        <v>3.103387499169253E-2</v>
      </c>
      <c r="Q89">
        <f t="shared" si="48"/>
        <v>3.6899756874746198E-2</v>
      </c>
      <c r="R89">
        <f t="shared" si="49"/>
        <v>6.5960410907049238E-2</v>
      </c>
    </row>
    <row r="90" spans="1:18" x14ac:dyDescent="0.45">
      <c r="A90" s="1">
        <v>43949</v>
      </c>
      <c r="E90">
        <v>7.0755996561437939E-3</v>
      </c>
      <c r="F90">
        <v>1.211000942412177E-2</v>
      </c>
      <c r="G90">
        <v>-5.2561698803028634E-3</v>
      </c>
      <c r="H90">
        <f t="shared" si="64"/>
        <v>5.0064110494022176E-5</v>
      </c>
      <c r="I90">
        <f t="shared" si="65"/>
        <v>1.4665232825231809E-4</v>
      </c>
      <c r="J90">
        <f t="shared" si="66"/>
        <v>2.7627321810603015E-5</v>
      </c>
      <c r="K90">
        <f t="shared" si="77"/>
        <v>7.2248224441964813E-4</v>
      </c>
      <c r="L90">
        <v>7.2469557299999904E-4</v>
      </c>
      <c r="M90">
        <v>7.2469557299999904E-4</v>
      </c>
      <c r="N90">
        <f t="shared" ref="N90:O90" si="90">SUM(I81:I90)</f>
        <v>1.477519728273812E-3</v>
      </c>
      <c r="O90">
        <f t="shared" si="90"/>
        <v>3.471516426095353E-3</v>
      </c>
      <c r="P90">
        <f t="shared" si="47"/>
        <v>2.6920170374646574E-2</v>
      </c>
      <c r="Q90">
        <f t="shared" si="48"/>
        <v>3.8438518809571887E-2</v>
      </c>
      <c r="R90">
        <f t="shared" si="49"/>
        <v>5.8919575915779919E-2</v>
      </c>
    </row>
    <row r="91" spans="1:18" x14ac:dyDescent="0.45">
      <c r="A91" s="1">
        <v>43950</v>
      </c>
      <c r="E91">
        <v>6.9401206574086771E-3</v>
      </c>
      <c r="F91">
        <v>2.7480520032447942E-3</v>
      </c>
      <c r="G91">
        <v>2.6236703977471798E-2</v>
      </c>
      <c r="H91">
        <f t="shared" si="64"/>
        <v>4.8165274739390652E-5</v>
      </c>
      <c r="I91">
        <f t="shared" si="65"/>
        <v>7.5517898125377263E-6</v>
      </c>
      <c r="J91">
        <f t="shared" si="66"/>
        <v>6.8836463560148443E-4</v>
      </c>
      <c r="K91">
        <f t="shared" si="77"/>
        <v>7.1211091543213424E-4</v>
      </c>
      <c r="L91">
        <v>7.1509798499999903E-4</v>
      </c>
      <c r="M91">
        <v>7.1509798499999903E-4</v>
      </c>
      <c r="N91">
        <f t="shared" ref="N91:O91" si="91">SUM(I82:I91)</f>
        <v>1.3424715627794912E-3</v>
      </c>
      <c r="O91">
        <f t="shared" si="91"/>
        <v>3.6636282300280308E-3</v>
      </c>
      <c r="P91">
        <f t="shared" si="47"/>
        <v>2.6741316067089873E-2</v>
      </c>
      <c r="Q91">
        <f t="shared" si="48"/>
        <v>3.6639753858063666E-2</v>
      </c>
      <c r="R91">
        <f t="shared" si="49"/>
        <v>6.0527912817377329E-2</v>
      </c>
    </row>
  </sheetData>
  <mergeCells count="3">
    <mergeCell ref="L1:O1"/>
    <mergeCell ref="E1:G1"/>
    <mergeCell ref="H1:J1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dingq</cp:lastModifiedBy>
  <dcterms:created xsi:type="dcterms:W3CDTF">2020-04-21T19:12:42Z</dcterms:created>
  <dcterms:modified xsi:type="dcterms:W3CDTF">2021-01-06T09:26:16Z</dcterms:modified>
</cp:coreProperties>
</file>